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Users/algonal/Documents/AFADE/Documentos en desuso/"/>
    </mc:Choice>
  </mc:AlternateContent>
  <xr:revisionPtr revIDLastSave="0" documentId="13_ncr:1_{7F01A579-E4E3-694D-810B-261EEA335775}" xr6:coauthVersionLast="47" xr6:coauthVersionMax="47" xr10:uidLastSave="{00000000-0000-0000-0000-000000000000}"/>
  <bookViews>
    <workbookView xWindow="0" yWindow="500" windowWidth="28780" windowHeight="17500" xr2:uid="{DDEF46B2-ECC3-474E-9E6E-85D905CFC213}"/>
  </bookViews>
  <sheets>
    <sheet name="Inscripcione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3" i="1" l="1"/>
  <c r="AA4" i="1"/>
  <c r="AA5" i="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2" i="1"/>
  <c r="U3" i="1"/>
  <c r="U4"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2" i="1"/>
  <c r="W3" i="1" l="1"/>
  <c r="W4" i="1"/>
  <c r="W5"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2" i="1"/>
  <c r="V3" i="1" l="1"/>
  <c r="V4"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2" i="1"/>
  <c r="Y3" i="1" l="1"/>
  <c r="Y4" i="1"/>
  <c r="Y5" i="1"/>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2" i="1"/>
  <c r="Z3" i="1"/>
  <c r="Z4" i="1"/>
  <c r="Z5" i="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X3" i="1"/>
  <c r="X4" i="1"/>
  <c r="X5" i="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2" i="1"/>
  <c r="Z2" i="1"/>
  <c r="AC3" i="1"/>
  <c r="AC4" i="1"/>
  <c r="AC5" i="1"/>
  <c r="AC6" i="1"/>
  <c r="AC7" i="1"/>
  <c r="AC8" i="1"/>
  <c r="AC9" i="1"/>
  <c r="AC10" i="1"/>
  <c r="AC11" i="1"/>
  <c r="AC12" i="1"/>
  <c r="AC13" i="1"/>
  <c r="AC14" i="1"/>
  <c r="AC15" i="1"/>
  <c r="AC16" i="1"/>
  <c r="AC17" i="1"/>
  <c r="AC18" i="1"/>
  <c r="AC19" i="1"/>
  <c r="AC20" i="1"/>
  <c r="AC21" i="1"/>
  <c r="AC22" i="1"/>
  <c r="AC23" i="1"/>
  <c r="AC24" i="1"/>
  <c r="AC25" i="1"/>
  <c r="AC26" i="1"/>
  <c r="AC27" i="1"/>
  <c r="AC28" i="1"/>
  <c r="AC29" i="1"/>
  <c r="AC30" i="1"/>
  <c r="AC31" i="1"/>
  <c r="AC2" i="1"/>
  <c r="T3" i="1" l="1"/>
  <c r="T7" i="1"/>
  <c r="T11" i="1"/>
  <c r="T15" i="1"/>
  <c r="T19" i="1"/>
  <c r="T23" i="1"/>
  <c r="T27" i="1"/>
  <c r="T31" i="1"/>
  <c r="T35" i="1"/>
  <c r="T39" i="1"/>
  <c r="T43" i="1"/>
  <c r="T47" i="1"/>
  <c r="T51" i="1"/>
  <c r="S5" i="1"/>
  <c r="S9" i="1"/>
  <c r="S13" i="1"/>
  <c r="S17" i="1"/>
  <c r="S21" i="1"/>
  <c r="S25" i="1"/>
  <c r="S29" i="1"/>
  <c r="S33" i="1"/>
  <c r="S37" i="1"/>
  <c r="S41" i="1"/>
  <c r="S45" i="1"/>
  <c r="S49" i="1"/>
  <c r="R3" i="1"/>
  <c r="R7" i="1"/>
  <c r="R11" i="1"/>
  <c r="R15" i="1"/>
  <c r="R19" i="1"/>
  <c r="R23" i="1"/>
  <c r="R27" i="1"/>
  <c r="R31" i="1"/>
  <c r="R39" i="1"/>
  <c r="Q5" i="1"/>
  <c r="Q17" i="1"/>
  <c r="Q33" i="1"/>
  <c r="Q49" i="1"/>
  <c r="T4" i="1"/>
  <c r="T8" i="1"/>
  <c r="T12" i="1"/>
  <c r="T16" i="1"/>
  <c r="T20" i="1"/>
  <c r="T24" i="1"/>
  <c r="T28" i="1"/>
  <c r="T32" i="1"/>
  <c r="T36" i="1"/>
  <c r="T40" i="1"/>
  <c r="T44" i="1"/>
  <c r="T48" i="1"/>
  <c r="T2" i="1"/>
  <c r="S6" i="1"/>
  <c r="S10" i="1"/>
  <c r="S14" i="1"/>
  <c r="S18" i="1"/>
  <c r="S22" i="1"/>
  <c r="S26" i="1"/>
  <c r="S30" i="1"/>
  <c r="S34" i="1"/>
  <c r="S38" i="1"/>
  <c r="S42" i="1"/>
  <c r="S46" i="1"/>
  <c r="S50" i="1"/>
  <c r="R4" i="1"/>
  <c r="R8" i="1"/>
  <c r="R12" i="1"/>
  <c r="R16" i="1"/>
  <c r="R20" i="1"/>
  <c r="R24" i="1"/>
  <c r="R28" i="1"/>
  <c r="R32" i="1"/>
  <c r="R36" i="1"/>
  <c r="R40" i="1"/>
  <c r="R44" i="1"/>
  <c r="R48" i="1"/>
  <c r="R2" i="1"/>
  <c r="Q6" i="1"/>
  <c r="Q10" i="1"/>
  <c r="Q14" i="1"/>
  <c r="Q18" i="1"/>
  <c r="Q22" i="1"/>
  <c r="Q26" i="1"/>
  <c r="Q30" i="1"/>
  <c r="Q34" i="1"/>
  <c r="Q38" i="1"/>
  <c r="Q42" i="1"/>
  <c r="Q46" i="1"/>
  <c r="Q50" i="1"/>
  <c r="Q35" i="1"/>
  <c r="Q43" i="1"/>
  <c r="Q51" i="1"/>
  <c r="S44" i="1"/>
  <c r="R6" i="1"/>
  <c r="R14" i="1"/>
  <c r="R22" i="1"/>
  <c r="R34" i="1"/>
  <c r="R46" i="1"/>
  <c r="Q8" i="1"/>
  <c r="Q20" i="1"/>
  <c r="Q28" i="1"/>
  <c r="Q40" i="1"/>
  <c r="Q2" i="1"/>
  <c r="R43" i="1"/>
  <c r="Q9" i="1"/>
  <c r="Q25" i="1"/>
  <c r="Q41" i="1"/>
  <c r="T5" i="1"/>
  <c r="T9" i="1"/>
  <c r="T13" i="1"/>
  <c r="T17" i="1"/>
  <c r="T21" i="1"/>
  <c r="T25" i="1"/>
  <c r="T29" i="1"/>
  <c r="T33" i="1"/>
  <c r="T37" i="1"/>
  <c r="T41" i="1"/>
  <c r="T45" i="1"/>
  <c r="T49" i="1"/>
  <c r="S3" i="1"/>
  <c r="S7" i="1"/>
  <c r="S11" i="1"/>
  <c r="S15" i="1"/>
  <c r="S19" i="1"/>
  <c r="S23" i="1"/>
  <c r="S27" i="1"/>
  <c r="S31" i="1"/>
  <c r="S35" i="1"/>
  <c r="S39" i="1"/>
  <c r="S43" i="1"/>
  <c r="S47" i="1"/>
  <c r="S51" i="1"/>
  <c r="R5" i="1"/>
  <c r="R9" i="1"/>
  <c r="R13" i="1"/>
  <c r="R17" i="1"/>
  <c r="R21" i="1"/>
  <c r="R25" i="1"/>
  <c r="R29" i="1"/>
  <c r="R33" i="1"/>
  <c r="R37" i="1"/>
  <c r="R41" i="1"/>
  <c r="R45" i="1"/>
  <c r="R49" i="1"/>
  <c r="Q3" i="1"/>
  <c r="Q7" i="1"/>
  <c r="Q11" i="1"/>
  <c r="Q15" i="1"/>
  <c r="Q19" i="1"/>
  <c r="Q23" i="1"/>
  <c r="Q27" i="1"/>
  <c r="Q31" i="1"/>
  <c r="Q39" i="1"/>
  <c r="Q47" i="1"/>
  <c r="S36" i="1"/>
  <c r="S2" i="1"/>
  <c r="R18" i="1"/>
  <c r="R30" i="1"/>
  <c r="R42" i="1"/>
  <c r="Q4" i="1"/>
  <c r="Q12" i="1"/>
  <c r="Q24" i="1"/>
  <c r="Q36" i="1"/>
  <c r="Q48" i="1"/>
  <c r="R35" i="1"/>
  <c r="R51" i="1"/>
  <c r="Q21" i="1"/>
  <c r="Q37" i="1"/>
  <c r="T6" i="1"/>
  <c r="T10" i="1"/>
  <c r="T14" i="1"/>
  <c r="T18" i="1"/>
  <c r="T22" i="1"/>
  <c r="T26" i="1"/>
  <c r="T30" i="1"/>
  <c r="T34" i="1"/>
  <c r="T38" i="1"/>
  <c r="T42" i="1"/>
  <c r="T46" i="1"/>
  <c r="T50" i="1"/>
  <c r="S4" i="1"/>
  <c r="S8" i="1"/>
  <c r="S12" i="1"/>
  <c r="S16" i="1"/>
  <c r="S20" i="1"/>
  <c r="S24" i="1"/>
  <c r="S28" i="1"/>
  <c r="S32" i="1"/>
  <c r="S40" i="1"/>
  <c r="S48" i="1"/>
  <c r="R10" i="1"/>
  <c r="R26" i="1"/>
  <c r="R38" i="1"/>
  <c r="R50" i="1"/>
  <c r="Q16" i="1"/>
  <c r="Q32" i="1"/>
  <c r="Q44" i="1"/>
  <c r="R47" i="1"/>
  <c r="Q13" i="1"/>
  <c r="Q29" i="1"/>
  <c r="Q45" i="1"/>
</calcChain>
</file>

<file path=xl/sharedStrings.xml><?xml version="1.0" encoding="utf-8"?>
<sst xmlns="http://schemas.openxmlformats.org/spreadsheetml/2006/main" count="317" uniqueCount="92">
  <si>
    <t>#</t>
  </si>
  <si>
    <t>Campeonato</t>
  </si>
  <si>
    <t>Indentificador</t>
  </si>
  <si>
    <t>Comentario sobre equipo</t>
  </si>
  <si>
    <t>Deporte</t>
  </si>
  <si>
    <t>Categoría</t>
  </si>
  <si>
    <t>Género</t>
  </si>
  <si>
    <t>IDPista</t>
  </si>
  <si>
    <t>IDClub</t>
  </si>
  <si>
    <t>IDCompetición</t>
  </si>
  <si>
    <t>IDCampeonato</t>
  </si>
  <si>
    <t>Club</t>
  </si>
  <si>
    <t>Equipo</t>
  </si>
  <si>
    <t>Baloncesto</t>
  </si>
  <si>
    <t>Prebaby</t>
  </si>
  <si>
    <t>Mixto</t>
  </si>
  <si>
    <t>Baby</t>
  </si>
  <si>
    <t>Masculino</t>
  </si>
  <si>
    <t>Femenino</t>
  </si>
  <si>
    <t>Premini</t>
  </si>
  <si>
    <t>Mini</t>
  </si>
  <si>
    <t>Infantil</t>
  </si>
  <si>
    <t>Cadete</t>
  </si>
  <si>
    <t>Junior</t>
  </si>
  <si>
    <t>Senior</t>
  </si>
  <si>
    <t>Fútbol sala</t>
  </si>
  <si>
    <t>Bebé</t>
  </si>
  <si>
    <t>Prebenjamín</t>
  </si>
  <si>
    <t>Benjamín</t>
  </si>
  <si>
    <t>Alevín</t>
  </si>
  <si>
    <t>Juvenil</t>
  </si>
  <si>
    <t>Especial</t>
  </si>
  <si>
    <t>Voleibol</t>
  </si>
  <si>
    <t>Día de juego</t>
  </si>
  <si>
    <t>Martes</t>
  </si>
  <si>
    <t>Miércoles</t>
  </si>
  <si>
    <t>Jueves</t>
  </si>
  <si>
    <t>Viernes</t>
  </si>
  <si>
    <t>Sábado</t>
  </si>
  <si>
    <t>Domingo</t>
  </si>
  <si>
    <t>Nivel</t>
  </si>
  <si>
    <t>Colores</t>
  </si>
  <si>
    <t>Muy bajo</t>
  </si>
  <si>
    <t>Amarillo</t>
  </si>
  <si>
    <t>Bajo</t>
  </si>
  <si>
    <t>Azul</t>
  </si>
  <si>
    <t>Medio</t>
  </si>
  <si>
    <t>Azul marino</t>
  </si>
  <si>
    <t>Alto</t>
  </si>
  <si>
    <t>Blanco</t>
  </si>
  <si>
    <t>Muy Alto</t>
  </si>
  <si>
    <t>Burdeos</t>
  </si>
  <si>
    <t>Celeste</t>
  </si>
  <si>
    <t>Gris</t>
  </si>
  <si>
    <t>Marrón</t>
  </si>
  <si>
    <t>Naranja</t>
  </si>
  <si>
    <t>Negro</t>
  </si>
  <si>
    <t>Rojo</t>
  </si>
  <si>
    <t>Verde claro</t>
  </si>
  <si>
    <t>Verde oscuro</t>
  </si>
  <si>
    <t>Comentarios sobre inscripción</t>
  </si>
  <si>
    <t>Coordinador</t>
  </si>
  <si>
    <t xml:space="preserve"> Inscripción de equipos</t>
  </si>
  <si>
    <t>Día de juego Minúscula</t>
  </si>
  <si>
    <t>martes</t>
  </si>
  <si>
    <t>miércoles</t>
  </si>
  <si>
    <t>jueves</t>
  </si>
  <si>
    <t>viernes</t>
  </si>
  <si>
    <t>sábados</t>
  </si>
  <si>
    <t>domingos</t>
  </si>
  <si>
    <t>Invitado</t>
  </si>
  <si>
    <t>No</t>
  </si>
  <si>
    <t>Competición</t>
  </si>
  <si>
    <t>Temporada</t>
  </si>
  <si>
    <t>Campeonato *</t>
  </si>
  <si>
    <t>Día de juego *</t>
  </si>
  <si>
    <t>Hora *</t>
  </si>
  <si>
    <t>Nivel *</t>
  </si>
  <si>
    <t>Colores *</t>
  </si>
  <si>
    <t>Responsable *</t>
  </si>
  <si>
    <t>Teléfono *</t>
  </si>
  <si>
    <t>Pista *</t>
  </si>
  <si>
    <t>Pista 2</t>
  </si>
  <si>
    <t>Pista 3</t>
  </si>
  <si>
    <t>Pista 4</t>
  </si>
  <si>
    <t>Pista 5</t>
  </si>
  <si>
    <t>Pista 6</t>
  </si>
  <si>
    <t>Instrucciones</t>
  </si>
  <si>
    <t>Pista 1</t>
  </si>
  <si>
    <t>Temporada 2022-2023</t>
  </si>
  <si>
    <t>Nombre coordinador</t>
  </si>
  <si>
    <t>Nombre del club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</si>
</sst>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Calibri"/>
      <family val="2"/>
      <scheme val="minor"/>
    </font>
    <font>
      <sz val="12"/>
      <color rgb="FFFF0000"/>
      <name val="Calibri"/>
      <family val="2"/>
      <scheme val="minor"/>
    </font>
    <font>
      <b/>
      <sz val="12"/>
      <color rgb="FFFFF951"/>
      <name val="Calibri"/>
      <family val="2"/>
      <scheme val="minor"/>
    </font>
    <font>
      <b/>
      <sz val="14"/>
      <color rgb="FFFFF951"/>
      <name val="Calibri"/>
      <family val="2"/>
      <scheme val="minor"/>
    </font>
    <font>
      <sz val="12"/>
      <color rgb="FF51B03B"/>
      <name val="Calibri"/>
      <family val="2"/>
      <scheme val="minor"/>
    </font>
    <font>
      <b/>
      <i/>
      <sz val="12"/>
      <color rgb="FF6BE65D"/>
      <name val="Calibri"/>
      <family val="2"/>
      <scheme val="minor"/>
    </font>
    <font>
      <b/>
      <sz val="12"/>
      <color rgb="FF6BE65D"/>
      <name val="Calibri"/>
      <family val="2"/>
      <scheme val="minor"/>
    </font>
    <font>
      <sz val="8"/>
      <name val="Calibri"/>
      <family val="2"/>
      <scheme val="minor"/>
    </font>
    <font>
      <sz val="12"/>
      <color rgb="FF6BE65D"/>
      <name val="Calibri"/>
      <family val="2"/>
      <scheme val="minor"/>
    </font>
    <font>
      <b/>
      <sz val="14"/>
      <color rgb="FF6BE65D"/>
      <name val="Calibri"/>
      <family val="2"/>
      <scheme val="minor"/>
    </font>
    <font>
      <sz val="11"/>
      <color rgb="FF51B03B"/>
      <name val="Calibri"/>
      <family val="2"/>
      <scheme val="minor"/>
    </font>
    <font>
      <sz val="11"/>
      <color rgb="FF20AF3A"/>
      <name val="Calibri"/>
      <family val="2"/>
      <scheme val="minor"/>
    </font>
    <font>
      <sz val="11"/>
      <color rgb="FFFF0000"/>
      <name val="Calibri"/>
      <family val="2"/>
      <scheme val="minor"/>
    </font>
    <font>
      <sz val="1"/>
      <color rgb="FF20AF3A"/>
      <name val="Calibri"/>
      <family val="2"/>
      <scheme val="minor"/>
    </font>
  </fonts>
  <fills count="7">
    <fill>
      <patternFill patternType="none"/>
    </fill>
    <fill>
      <patternFill patternType="gray125"/>
    </fill>
    <fill>
      <patternFill patternType="solid">
        <fgColor theme="0"/>
        <bgColor indexed="64"/>
      </patternFill>
    </fill>
    <fill>
      <patternFill patternType="solid">
        <fgColor rgb="FF6BE65D"/>
        <bgColor indexed="64"/>
      </patternFill>
    </fill>
    <fill>
      <patternFill patternType="solid">
        <fgColor rgb="FFFFFFFF"/>
        <bgColor rgb="FF000000"/>
      </patternFill>
    </fill>
    <fill>
      <patternFill patternType="solid">
        <fgColor rgb="FFFFF951"/>
        <bgColor indexed="64"/>
      </patternFill>
    </fill>
    <fill>
      <patternFill patternType="solid">
        <fgColor rgb="FFFF0000"/>
        <bgColor indexed="64"/>
      </patternFill>
    </fill>
  </fills>
  <borders count="10">
    <border>
      <left/>
      <right/>
      <top/>
      <bottom/>
      <diagonal/>
    </border>
    <border>
      <left style="thin">
        <color rgb="FF6BE65D"/>
      </left>
      <right style="thin">
        <color rgb="FF6BE65D"/>
      </right>
      <top style="thin">
        <color rgb="FF6BE65D"/>
      </top>
      <bottom style="thin">
        <color rgb="FF6BE65D"/>
      </bottom>
      <diagonal/>
    </border>
    <border>
      <left/>
      <right style="thin">
        <color rgb="FF6BE65D"/>
      </right>
      <top/>
      <bottom/>
      <diagonal/>
    </border>
    <border>
      <left style="thin">
        <color rgb="FFFFF951"/>
      </left>
      <right style="thin">
        <color rgb="FFFFF951"/>
      </right>
      <top style="thin">
        <color rgb="FFFFF951"/>
      </top>
      <bottom style="thin">
        <color rgb="FFFFF951"/>
      </bottom>
      <diagonal/>
    </border>
    <border>
      <left style="thin">
        <color rgb="FF6BE65D"/>
      </left>
      <right style="thin">
        <color rgb="FF6BE65D"/>
      </right>
      <top/>
      <bottom style="thin">
        <color rgb="FF6BE65D"/>
      </bottom>
      <diagonal/>
    </border>
    <border>
      <left/>
      <right style="thin">
        <color rgb="FF6BE65D"/>
      </right>
      <top/>
      <bottom style="thin">
        <color rgb="FF6BE65D"/>
      </bottom>
      <diagonal/>
    </border>
    <border>
      <left/>
      <right/>
      <top/>
      <bottom style="thin">
        <color rgb="FF6BE65D"/>
      </bottom>
      <diagonal/>
    </border>
    <border>
      <left style="thin">
        <color rgb="FF6BE65D"/>
      </left>
      <right/>
      <top style="thin">
        <color rgb="FF6BE65D"/>
      </top>
      <bottom style="thin">
        <color rgb="FF6BE65D"/>
      </bottom>
      <diagonal/>
    </border>
    <border>
      <left/>
      <right style="thin">
        <color rgb="FF6BE65D"/>
      </right>
      <top style="thin">
        <color rgb="FF6BE65D"/>
      </top>
      <bottom style="thin">
        <color rgb="FF6BE65D"/>
      </bottom>
      <diagonal/>
    </border>
    <border>
      <left/>
      <right/>
      <top style="thin">
        <color rgb="FF6BE65D"/>
      </top>
      <bottom style="thin">
        <color rgb="FF6BE65D"/>
      </bottom>
      <diagonal/>
    </border>
  </borders>
  <cellStyleXfs count="1">
    <xf numFmtId="0" fontId="0" fillId="0" borderId="0"/>
  </cellStyleXfs>
  <cellXfs count="41">
    <xf numFmtId="0" fontId="0" fillId="0" borderId="0" xfId="0"/>
    <xf numFmtId="0" fontId="0" fillId="2" borderId="0" xfId="0" applyFill="1" applyAlignment="1" applyProtection="1">
      <alignment horizontal="center" vertical="center"/>
      <protection hidden="1"/>
    </xf>
    <xf numFmtId="0" fontId="0" fillId="3" borderId="0" xfId="0" applyFill="1" applyAlignment="1" applyProtection="1">
      <alignment horizontal="center" vertical="center"/>
      <protection hidden="1"/>
    </xf>
    <xf numFmtId="0" fontId="2" fillId="3" borderId="0" xfId="0" applyFont="1" applyFill="1" applyAlignment="1" applyProtection="1">
      <alignment horizontal="center" vertical="center"/>
      <protection hidden="1"/>
    </xf>
    <xf numFmtId="0" fontId="4" fillId="2" borderId="1"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1" fillId="2" borderId="0" xfId="0" applyFont="1" applyFill="1" applyAlignment="1" applyProtection="1">
      <alignment horizontal="center"/>
      <protection hidden="1"/>
    </xf>
    <xf numFmtId="0" fontId="1" fillId="2" borderId="0" xfId="0" applyFont="1" applyFill="1" applyProtection="1">
      <protection hidden="1"/>
    </xf>
    <xf numFmtId="0" fontId="1" fillId="4" borderId="0" xfId="0" applyFont="1" applyFill="1" applyAlignment="1" applyProtection="1">
      <alignment horizontal="center"/>
      <protection hidden="1"/>
    </xf>
    <xf numFmtId="0" fontId="1" fillId="4" borderId="0" xfId="0" applyFont="1" applyFill="1" applyProtection="1">
      <protection hidden="1"/>
    </xf>
    <xf numFmtId="0" fontId="0" fillId="5" borderId="0" xfId="0" applyFill="1" applyAlignment="1" applyProtection="1">
      <alignment horizontal="center" vertical="center"/>
      <protection hidden="1"/>
    </xf>
    <xf numFmtId="0" fontId="3" fillId="3" borderId="0" xfId="0" applyFont="1" applyFill="1" applyAlignment="1" applyProtection="1">
      <alignment vertical="center"/>
      <protection hidden="1"/>
    </xf>
    <xf numFmtId="0" fontId="3" fillId="3" borderId="2" xfId="0" applyFont="1" applyFill="1" applyBorder="1" applyAlignment="1" applyProtection="1">
      <alignment vertical="center"/>
      <protection hidden="1"/>
    </xf>
    <xf numFmtId="0" fontId="2" fillId="3" borderId="1" xfId="0" applyFont="1" applyFill="1" applyBorder="1" applyAlignment="1" applyProtection="1">
      <alignment horizontal="center" vertical="center"/>
      <protection hidden="1"/>
    </xf>
    <xf numFmtId="0" fontId="5" fillId="5" borderId="0" xfId="0" applyFont="1" applyFill="1" applyAlignment="1" applyProtection="1">
      <alignment horizontal="center" vertical="top"/>
      <protection hidden="1"/>
    </xf>
    <xf numFmtId="0" fontId="5" fillId="5" borderId="0" xfId="0" applyFont="1" applyFill="1" applyAlignment="1" applyProtection="1">
      <alignment vertical="center"/>
      <protection hidden="1"/>
    </xf>
    <xf numFmtId="0" fontId="1" fillId="6" borderId="0" xfId="0" applyFont="1" applyFill="1" applyAlignment="1" applyProtection="1">
      <alignment horizontal="center" vertical="center"/>
      <protection hidden="1"/>
    </xf>
    <xf numFmtId="0" fontId="0" fillId="6" borderId="0" xfId="0"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1" fillId="2" borderId="0" xfId="0" applyFont="1" applyFill="1" applyAlignment="1" applyProtection="1">
      <alignment vertical="center"/>
      <protection hidden="1"/>
    </xf>
    <xf numFmtId="0" fontId="6" fillId="5" borderId="3" xfId="0" applyFont="1" applyFill="1" applyBorder="1" applyAlignment="1" applyProtection="1">
      <alignment horizontal="left" vertical="center"/>
      <protection hidden="1"/>
    </xf>
    <xf numFmtId="0" fontId="0" fillId="2" borderId="0" xfId="0" applyFill="1" applyAlignment="1" applyProtection="1">
      <alignment horizontal="left" vertical="center"/>
      <protection hidden="1"/>
    </xf>
    <xf numFmtId="0" fontId="1" fillId="2" borderId="0" xfId="0" applyFont="1" applyFill="1" applyAlignment="1">
      <alignment horizontal="center" vertical="top"/>
    </xf>
    <xf numFmtId="0" fontId="9" fillId="3" borderId="0" xfId="0" applyFont="1" applyFill="1" applyAlignment="1" applyProtection="1">
      <alignment vertical="center"/>
      <protection hidden="1"/>
    </xf>
    <xf numFmtId="0" fontId="2" fillId="3" borderId="6" xfId="0" applyFont="1" applyFill="1" applyBorder="1" applyAlignment="1" applyProtection="1">
      <alignment horizontal="center" vertical="center"/>
      <protection hidden="1"/>
    </xf>
    <xf numFmtId="0" fontId="2" fillId="3" borderId="5" xfId="0" applyFont="1" applyFill="1" applyBorder="1" applyAlignment="1" applyProtection="1">
      <alignment horizontal="center" vertical="center"/>
      <protection hidden="1"/>
    </xf>
    <xf numFmtId="0" fontId="6" fillId="3" borderId="1" xfId="0" applyFont="1" applyFill="1" applyBorder="1" applyAlignment="1" applyProtection="1">
      <alignment vertical="center"/>
      <protection hidden="1"/>
    </xf>
    <xf numFmtId="0" fontId="10" fillId="2" borderId="1" xfId="0" applyFont="1" applyFill="1" applyBorder="1" applyAlignment="1" applyProtection="1">
      <alignment horizontal="center" vertical="center"/>
      <protection locked="0" hidden="1"/>
    </xf>
    <xf numFmtId="0" fontId="11" fillId="2" borderId="4" xfId="0" applyFont="1" applyFill="1" applyBorder="1" applyAlignment="1" applyProtection="1">
      <alignment horizontal="center" vertical="center"/>
      <protection locked="0" hidden="1"/>
    </xf>
    <xf numFmtId="0" fontId="10" fillId="2" borderId="4" xfId="0" applyFont="1" applyFill="1" applyBorder="1" applyAlignment="1" applyProtection="1">
      <alignment horizontal="left" vertical="center"/>
      <protection locked="0" hidden="1"/>
    </xf>
    <xf numFmtId="20" fontId="10" fillId="2" borderId="1" xfId="0" applyNumberFormat="1" applyFont="1" applyFill="1" applyBorder="1" applyAlignment="1" applyProtection="1">
      <alignment horizontal="center" vertical="center"/>
      <protection locked="0" hidden="1"/>
    </xf>
    <xf numFmtId="0" fontId="11" fillId="2" borderId="1" xfId="0" applyFont="1" applyFill="1" applyBorder="1" applyAlignment="1" applyProtection="1">
      <alignment horizontal="center" vertical="center"/>
      <protection locked="0" hidden="1"/>
    </xf>
    <xf numFmtId="0" fontId="10" fillId="2" borderId="1" xfId="0" applyFont="1" applyFill="1" applyBorder="1" applyAlignment="1" applyProtection="1">
      <alignment horizontal="left" vertical="center"/>
      <protection locked="0" hidden="1"/>
    </xf>
    <xf numFmtId="0" fontId="12" fillId="2" borderId="0" xfId="0" applyFont="1" applyFill="1" applyAlignment="1" applyProtection="1">
      <alignment horizontal="center" vertical="center"/>
      <protection locked="0" hidden="1"/>
    </xf>
    <xf numFmtId="0" fontId="13" fillId="2" borderId="1" xfId="0" applyFont="1" applyFill="1" applyBorder="1" applyAlignment="1" applyProtection="1">
      <alignment vertical="center"/>
      <protection locked="0" hidden="1"/>
    </xf>
    <xf numFmtId="0" fontId="0" fillId="0" borderId="0" xfId="0" applyAlignment="1">
      <alignment vertical="top"/>
    </xf>
    <xf numFmtId="0" fontId="6" fillId="5" borderId="7" xfId="0" applyFont="1" applyFill="1" applyBorder="1" applyAlignment="1" applyProtection="1">
      <alignment horizontal="center" vertical="center"/>
      <protection hidden="1"/>
    </xf>
    <xf numFmtId="0" fontId="6" fillId="5" borderId="9" xfId="0" applyFont="1" applyFill="1" applyBorder="1" applyAlignment="1" applyProtection="1">
      <alignment horizontal="center" vertical="center"/>
      <protection hidden="1"/>
    </xf>
    <xf numFmtId="0" fontId="6" fillId="5" borderId="8" xfId="0" applyFont="1" applyFill="1" applyBorder="1" applyAlignment="1" applyProtection="1">
      <alignment horizontal="center" vertical="center"/>
      <protection hidden="1"/>
    </xf>
    <xf numFmtId="0" fontId="2" fillId="3" borderId="0" xfId="0" applyFont="1" applyFill="1" applyAlignment="1" applyProtection="1">
      <alignment horizontal="center" vertical="center"/>
      <protection hidden="1"/>
    </xf>
    <xf numFmtId="0" fontId="4" fillId="2" borderId="3" xfId="0" applyFont="1" applyFill="1" applyBorder="1" applyAlignment="1" applyProtection="1">
      <alignment horizontal="left" vertical="center"/>
      <protection hidden="1"/>
    </xf>
  </cellXfs>
  <cellStyles count="1">
    <cellStyle name="Normal" xfId="0" builtinId="0"/>
  </cellStyles>
  <dxfs count="26">
    <dxf>
      <font>
        <color rgb="FF0096FF"/>
      </font>
      <fill>
        <patternFill>
          <bgColor rgb="FF0096FF"/>
        </patternFill>
      </fill>
    </dxf>
    <dxf>
      <font>
        <color rgb="FFFFFF00"/>
      </font>
      <fill>
        <patternFill>
          <bgColor rgb="FFFFFF00"/>
        </patternFill>
      </fill>
    </dxf>
    <dxf>
      <font>
        <color rgb="FF005493"/>
      </font>
      <fill>
        <patternFill>
          <bgColor rgb="FF005493"/>
        </patternFill>
      </fill>
    </dxf>
    <dxf>
      <font>
        <color theme="0"/>
      </font>
      <fill>
        <patternFill>
          <bgColor theme="0"/>
        </patternFill>
      </fill>
    </dxf>
    <dxf>
      <font>
        <color rgb="FF941100"/>
      </font>
      <fill>
        <patternFill>
          <bgColor rgb="FF941100"/>
        </patternFill>
      </fill>
    </dxf>
    <dxf>
      <font>
        <color rgb="FF76D6FF"/>
      </font>
      <fill>
        <patternFill>
          <bgColor rgb="FF76D6FF"/>
        </patternFill>
      </fill>
    </dxf>
    <dxf>
      <font>
        <color theme="0" tint="-0.499984740745262"/>
      </font>
      <fill>
        <patternFill>
          <bgColor theme="0" tint="-0.499984740745262"/>
        </patternFill>
      </fill>
    </dxf>
    <dxf>
      <font>
        <color theme="5" tint="-0.499984740745262"/>
      </font>
      <fill>
        <patternFill>
          <bgColor theme="5" tint="-0.499984740745262"/>
        </patternFill>
      </fill>
    </dxf>
    <dxf>
      <font>
        <color theme="5"/>
      </font>
      <fill>
        <patternFill>
          <bgColor theme="5"/>
        </patternFill>
      </fill>
    </dxf>
    <dxf>
      <font>
        <color theme="1"/>
      </font>
      <fill>
        <patternFill>
          <bgColor theme="1"/>
        </patternFill>
      </fill>
    </dxf>
    <dxf>
      <font>
        <color rgb="FF6BE65D"/>
      </font>
      <fill>
        <patternFill>
          <bgColor rgb="FF6BE65D"/>
        </patternFill>
      </fill>
    </dxf>
    <dxf>
      <font>
        <color theme="9" tint="-0.24994659260841701"/>
      </font>
      <fill>
        <patternFill>
          <bgColor theme="9" tint="-0.24994659260841701"/>
        </patternFill>
      </fill>
    </dxf>
    <dxf>
      <font>
        <color rgb="FFFF0000"/>
      </font>
      <fill>
        <patternFill>
          <bgColor rgb="FFFF0000"/>
        </patternFill>
      </fill>
    </dxf>
    <dxf>
      <font>
        <color rgb="FF0096FF"/>
      </font>
      <fill>
        <patternFill>
          <bgColor rgb="FF0096FF"/>
        </patternFill>
      </fill>
    </dxf>
    <dxf>
      <font>
        <color rgb="FFFFFF00"/>
      </font>
      <fill>
        <patternFill>
          <bgColor rgb="FFFFFF00"/>
        </patternFill>
      </fill>
    </dxf>
    <dxf>
      <font>
        <color rgb="FF005493"/>
      </font>
      <fill>
        <patternFill>
          <bgColor rgb="FF005493"/>
        </patternFill>
      </fill>
    </dxf>
    <dxf>
      <font>
        <color theme="0"/>
      </font>
      <fill>
        <patternFill>
          <bgColor theme="0"/>
        </patternFill>
      </fill>
    </dxf>
    <dxf>
      <font>
        <color rgb="FF941100"/>
      </font>
      <fill>
        <patternFill>
          <bgColor rgb="FF941100"/>
        </patternFill>
      </fill>
    </dxf>
    <dxf>
      <font>
        <color rgb="FF76D6FF"/>
      </font>
      <fill>
        <patternFill>
          <bgColor rgb="FF76D6FF"/>
        </patternFill>
      </fill>
    </dxf>
    <dxf>
      <font>
        <color theme="0" tint="-0.499984740745262"/>
      </font>
      <fill>
        <patternFill>
          <bgColor theme="0" tint="-0.499984740745262"/>
        </patternFill>
      </fill>
    </dxf>
    <dxf>
      <font>
        <color theme="5" tint="-0.499984740745262"/>
      </font>
      <fill>
        <patternFill>
          <bgColor theme="5" tint="-0.499984740745262"/>
        </patternFill>
      </fill>
    </dxf>
    <dxf>
      <font>
        <color theme="5"/>
      </font>
      <fill>
        <patternFill>
          <bgColor theme="5"/>
        </patternFill>
      </fill>
    </dxf>
    <dxf>
      <font>
        <color theme="1"/>
      </font>
      <fill>
        <patternFill>
          <bgColor theme="1"/>
        </patternFill>
      </fill>
    </dxf>
    <dxf>
      <font>
        <color rgb="FF6BE65D"/>
      </font>
      <fill>
        <patternFill>
          <bgColor rgb="FF6BE65D"/>
        </patternFill>
      </fill>
    </dxf>
    <dxf>
      <font>
        <color theme="9" tint="-0.24994659260841701"/>
      </font>
      <fill>
        <patternFill>
          <bgColor theme="9" tint="-0.24994659260841701"/>
        </patternFill>
      </fill>
    </dxf>
    <dxf>
      <font>
        <color rgb="FFFF0000"/>
      </font>
      <fill>
        <patternFill>
          <bgColor rgb="FFFF0000"/>
        </patternFill>
      </fill>
    </dxf>
  </dxfs>
  <tableStyles count="0" defaultTableStyle="TableStyleMedium2" defaultPivotStyle="PivotStyleLight16"/>
  <colors>
    <mruColors>
      <color rgb="FF51B03B"/>
      <color rgb="FF6BE65D"/>
      <color rgb="FFFFF9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1103</xdr:rowOff>
    </xdr:from>
    <xdr:to>
      <xdr:col>2</xdr:col>
      <xdr:colOff>303695</xdr:colOff>
      <xdr:row>24</xdr:row>
      <xdr:rowOff>2672</xdr:rowOff>
    </xdr:to>
    <xdr:sp macro="" textlink="" fLocksText="0">
      <xdr:nvSpPr>
        <xdr:cNvPr id="2" name="CuadroTexto 1">
          <a:extLst>
            <a:ext uri="{FF2B5EF4-FFF2-40B4-BE49-F238E27FC236}">
              <a16:creationId xmlns:a16="http://schemas.microsoft.com/office/drawing/2014/main" id="{AC448C57-B947-A74F-8C45-1720430DB95E}"/>
            </a:ext>
          </a:extLst>
        </xdr:cNvPr>
        <xdr:cNvSpPr txBox="1"/>
      </xdr:nvSpPr>
      <xdr:spPr>
        <a:xfrm>
          <a:off x="0" y="2845903"/>
          <a:ext cx="2932595" cy="2033569"/>
        </a:xfrm>
        <a:prstGeom prst="rect">
          <a:avLst/>
        </a:prstGeom>
        <a:solidFill>
          <a:schemeClr val="lt1"/>
        </a:solidFill>
        <a:ln w="6350" cmpd="sng">
          <a:solidFill>
            <a:srgbClr val="6BE65D"/>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_tradnl" sz="1200">
            <a:solidFill>
              <a:srgbClr val="20AF3A"/>
            </a:solidFill>
          </a:endParaRPr>
        </a:p>
      </xdr:txBody>
    </xdr:sp>
    <xdr:clientData/>
  </xdr:twoCellAnchor>
  <xdr:twoCellAnchor editAs="oneCell">
    <xdr:from>
      <xdr:col>1</xdr:col>
      <xdr:colOff>507999</xdr:colOff>
      <xdr:row>0</xdr:row>
      <xdr:rowOff>155344</xdr:rowOff>
    </xdr:from>
    <xdr:to>
      <xdr:col>2</xdr:col>
      <xdr:colOff>189480</xdr:colOff>
      <xdr:row>3</xdr:row>
      <xdr:rowOff>76200</xdr:rowOff>
    </xdr:to>
    <xdr:pic>
      <xdr:nvPicPr>
        <xdr:cNvPr id="4" name="Imagen 3">
          <a:extLst>
            <a:ext uri="{FF2B5EF4-FFF2-40B4-BE49-F238E27FC236}">
              <a16:creationId xmlns:a16="http://schemas.microsoft.com/office/drawing/2014/main" id="{7F54F676-7D31-2443-B5B2-50B2E871FBF1}"/>
            </a:ext>
          </a:extLst>
        </xdr:cNvPr>
        <xdr:cNvPicPr>
          <a:picLocks noChangeAspect="1"/>
        </xdr:cNvPicPr>
      </xdr:nvPicPr>
      <xdr:blipFill rotWithShape="1">
        <a:blip xmlns:r="http://schemas.openxmlformats.org/officeDocument/2006/relationships" r:embed="rId1"/>
        <a:srcRect l="22992" r="-1116"/>
        <a:stretch/>
      </xdr:blipFill>
      <xdr:spPr>
        <a:xfrm>
          <a:off x="812799" y="155344"/>
          <a:ext cx="2005581" cy="530456"/>
        </a:xfrm>
        <a:prstGeom prst="rect">
          <a:avLst/>
        </a:prstGeom>
      </xdr:spPr>
    </xdr:pic>
    <xdr:clientData/>
  </xdr:twoCellAnchor>
  <xdr:twoCellAnchor>
    <xdr:from>
      <xdr:col>0</xdr:col>
      <xdr:colOff>0</xdr:colOff>
      <xdr:row>25</xdr:row>
      <xdr:rowOff>2673</xdr:rowOff>
    </xdr:from>
    <xdr:to>
      <xdr:col>2</xdr:col>
      <xdr:colOff>303695</xdr:colOff>
      <xdr:row>51</xdr:row>
      <xdr:rowOff>0</xdr:rowOff>
    </xdr:to>
    <xdr:sp macro="" textlink="">
      <xdr:nvSpPr>
        <xdr:cNvPr id="5" name="CuadroTexto 4">
          <a:extLst>
            <a:ext uri="{FF2B5EF4-FFF2-40B4-BE49-F238E27FC236}">
              <a16:creationId xmlns:a16="http://schemas.microsoft.com/office/drawing/2014/main" id="{F28DB21C-4F12-FF41-B996-C8764475CF1C}"/>
            </a:ext>
          </a:extLst>
        </xdr:cNvPr>
        <xdr:cNvSpPr txBox="1"/>
      </xdr:nvSpPr>
      <xdr:spPr>
        <a:xfrm>
          <a:off x="0" y="5082673"/>
          <a:ext cx="2932595" cy="5280527"/>
        </a:xfrm>
        <a:prstGeom prst="rect">
          <a:avLst/>
        </a:prstGeom>
        <a:solidFill>
          <a:srgbClr val="BDFABE"/>
        </a:solidFill>
        <a:ln w="6350" cmpd="sng">
          <a:solidFill>
            <a:srgbClr val="6BE65D"/>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000">
              <a:solidFill>
                <a:srgbClr val="20AF3A"/>
              </a:solidFill>
            </a:rPr>
            <a:t>• Los campos con asteriscos son </a:t>
          </a:r>
          <a:r>
            <a:rPr lang="es-ES_tradnl" sz="1000" b="1">
              <a:solidFill>
                <a:srgbClr val="20AF3A"/>
              </a:solidFill>
            </a:rPr>
            <a:t>obligatorios</a:t>
          </a:r>
          <a:r>
            <a:rPr lang="es-ES_tradnl" sz="1000">
              <a:solidFill>
                <a:srgbClr val="20AF3A"/>
              </a:solidFill>
            </a:rPr>
            <a:t>.</a:t>
          </a:r>
        </a:p>
        <a:p>
          <a:r>
            <a:rPr lang="es-ES_tradnl" sz="1000">
              <a:solidFill>
                <a:srgbClr val="20AF3A"/>
              </a:solidFill>
            </a:rPr>
            <a:t>• El campo </a:t>
          </a:r>
          <a:r>
            <a:rPr lang="es-ES_tradnl" sz="1000" b="1">
              <a:solidFill>
                <a:srgbClr val="20AF3A"/>
              </a:solidFill>
            </a:rPr>
            <a:t>identificador</a:t>
          </a:r>
          <a:r>
            <a:rPr lang="es-ES_tradnl" sz="1000">
              <a:solidFill>
                <a:srgbClr val="20AF3A"/>
              </a:solidFill>
            </a:rPr>
            <a:t> es opcional si solo hay un equipo por campeonato, sino es obligatorio. Usa este campo para indicar un distintivo para el equipo, por ejemplo el año de nacimiento de jugadores, patrocinador, colores, letras  A, B, C, etc. </a:t>
          </a:r>
        </a:p>
        <a:p>
          <a:r>
            <a:rPr lang="es-ES_tradnl" sz="1000" b="1">
              <a:solidFill>
                <a:srgbClr val="20AF3A"/>
              </a:solidFill>
            </a:rPr>
            <a:t>No escribas aquí el nombre del club/colegio, indica solo el identificador.</a:t>
          </a:r>
        </a:p>
        <a:p>
          <a:r>
            <a:rPr lang="es-ES_tradnl" sz="1000">
              <a:solidFill>
                <a:srgbClr val="20AF3A"/>
              </a:solidFill>
            </a:rPr>
            <a:t>• Si un equipo es </a:t>
          </a:r>
          <a:r>
            <a:rPr lang="es-ES_tradnl" sz="1000" b="1">
              <a:solidFill>
                <a:srgbClr val="20AF3A"/>
              </a:solidFill>
            </a:rPr>
            <a:t>mixto</a:t>
          </a:r>
          <a:r>
            <a:rPr lang="es-ES_tradnl" sz="1000">
              <a:solidFill>
                <a:srgbClr val="20AF3A"/>
              </a:solidFill>
            </a:rPr>
            <a:t> pero no existe campeonato mixto para su categoría se inscribirá en masculino.</a:t>
          </a:r>
        </a:p>
        <a:p>
          <a:r>
            <a:rPr lang="es-ES_tradnl" sz="1000">
              <a:solidFill>
                <a:srgbClr val="20AF3A"/>
              </a:solidFill>
            </a:rPr>
            <a:t>• </a:t>
          </a:r>
          <a:r>
            <a:rPr lang="es-ES_tradnl" sz="1000" b="1">
              <a:solidFill>
                <a:srgbClr val="20AF3A"/>
              </a:solidFill>
            </a:rPr>
            <a:t>El día y la hora de juego </a:t>
          </a:r>
          <a:r>
            <a:rPr lang="es-ES_tradnl" sz="1000">
              <a:solidFill>
                <a:srgbClr val="20AF3A"/>
              </a:solidFill>
            </a:rPr>
            <a:t>deberá estar dentro del rango establecido en las Bases de Competición.</a:t>
          </a:r>
        </a:p>
        <a:p>
          <a:r>
            <a:rPr lang="es-ES_tradnl" sz="1000">
              <a:solidFill>
                <a:srgbClr val="20AF3A"/>
              </a:solidFill>
            </a:rPr>
            <a:t>• Introduce la </a:t>
          </a:r>
          <a:r>
            <a:rPr lang="es-ES_tradnl" sz="1000" b="1">
              <a:solidFill>
                <a:srgbClr val="20AF3A"/>
              </a:solidFill>
            </a:rPr>
            <a:t>hora de juego </a:t>
          </a:r>
          <a:r>
            <a:rPr lang="es-ES_tradnl" sz="1000">
              <a:solidFill>
                <a:srgbClr val="20AF3A"/>
              </a:solidFill>
            </a:rPr>
            <a:t>en formato hh:mm por ejemplo 12:00, 17:45 o 19:30. Incluye la hora y los minutos separados por dos puntos.</a:t>
          </a:r>
        </a:p>
        <a:p>
          <a:r>
            <a:rPr lang="es-ES_tradnl" sz="1000">
              <a:solidFill>
                <a:srgbClr val="20AF3A"/>
              </a:solidFill>
            </a:rPr>
            <a:t>• El campo </a:t>
          </a:r>
          <a:r>
            <a:rPr lang="es-ES_tradnl" sz="1000" b="1">
              <a:solidFill>
                <a:srgbClr val="20AF3A"/>
              </a:solidFill>
            </a:rPr>
            <a:t>colores</a:t>
          </a:r>
          <a:r>
            <a:rPr lang="es-ES_tradnl" sz="1000">
              <a:solidFill>
                <a:srgbClr val="20AF3A"/>
              </a:solidFill>
            </a:rPr>
            <a:t> se refiere al color principal de las equipaciones. El primer recuadro corresponde a la 1ª equipación y el segundo  a la 2ª.</a:t>
          </a:r>
        </a:p>
        <a:p>
          <a:r>
            <a:rPr lang="es-ES_tradnl" sz="1000">
              <a:solidFill>
                <a:srgbClr val="20AF3A"/>
              </a:solidFill>
            </a:rPr>
            <a:t>• Indica nombre y apellidos</a:t>
          </a:r>
          <a:r>
            <a:rPr lang="es-ES_tradnl" sz="1000" baseline="0">
              <a:solidFill>
                <a:srgbClr val="20AF3A"/>
              </a:solidFill>
            </a:rPr>
            <a:t> del </a:t>
          </a:r>
          <a:r>
            <a:rPr lang="es-ES_tradnl" sz="1000" b="1" baseline="0">
              <a:solidFill>
                <a:srgbClr val="20AF3A"/>
              </a:solidFill>
            </a:rPr>
            <a:t>responsable</a:t>
          </a:r>
          <a:r>
            <a:rPr lang="es-ES_tradnl" sz="1000" baseline="0">
              <a:solidFill>
                <a:srgbClr val="20AF3A"/>
              </a:solidFill>
            </a:rPr>
            <a:t> del equipo así como su teléfono (sin prefijos y con dígitos sin separar).</a:t>
          </a:r>
        </a:p>
      </xdr:txBody>
    </xdr:sp>
    <xdr:clientData/>
  </xdr:twoCellAnchor>
  <xdr:twoCellAnchor>
    <xdr:from>
      <xdr:col>0</xdr:col>
      <xdr:colOff>215900</xdr:colOff>
      <xdr:row>1</xdr:row>
      <xdr:rowOff>63500</xdr:rowOff>
    </xdr:from>
    <xdr:to>
      <xdr:col>1</xdr:col>
      <xdr:colOff>406400</xdr:colOff>
      <xdr:row>3</xdr:row>
      <xdr:rowOff>152400</xdr:rowOff>
    </xdr:to>
    <xdr:sp macro="" textlink="">
      <xdr:nvSpPr>
        <xdr:cNvPr id="10" name="Rectángulo 9">
          <a:extLst>
            <a:ext uri="{FF2B5EF4-FFF2-40B4-BE49-F238E27FC236}">
              <a16:creationId xmlns:a16="http://schemas.microsoft.com/office/drawing/2014/main" id="{7F62E1DE-92A5-954F-9C28-B086F77A00BD}"/>
            </a:ext>
          </a:extLst>
        </xdr:cNvPr>
        <xdr:cNvSpPr/>
      </xdr:nvSpPr>
      <xdr:spPr>
        <a:xfrm>
          <a:off x="215900" y="266700"/>
          <a:ext cx="495300" cy="495300"/>
        </a:xfrm>
        <a:prstGeom prst="rect">
          <a:avLst/>
        </a:prstGeom>
        <a:blipFill>
          <a:blip xmlns:r="http://schemas.openxmlformats.org/officeDocument/2006/relationships" r:embed="rId2"/>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558D1-0405-FF4F-BFBF-6FA16BFA690E}">
  <dimension ref="A1:AO51"/>
  <sheetViews>
    <sheetView showRowColHeaders="0" tabSelected="1" zoomScaleNormal="100" workbookViewId="0">
      <selection activeCell="I2" sqref="I2"/>
    </sheetView>
  </sheetViews>
  <sheetFormatPr baseColWidth="10" defaultColWidth="0" defaultRowHeight="16" zeroHeight="1"/>
  <cols>
    <col min="1" max="1" width="4" style="1" customWidth="1"/>
    <col min="2" max="2" width="30.5" style="1" customWidth="1"/>
    <col min="3" max="4" width="4" style="1" customWidth="1"/>
    <col min="5" max="5" width="26" style="1" customWidth="1"/>
    <col min="6" max="6" width="19.1640625" style="1" customWidth="1"/>
    <col min="7" max="7" width="13.33203125" style="1" customWidth="1"/>
    <col min="8" max="8" width="7.5" style="1" customWidth="1"/>
    <col min="9" max="9" width="24.6640625" style="1" customWidth="1"/>
    <col min="10" max="10" width="10" style="1" customWidth="1"/>
    <col min="11" max="12" width="3.83203125" style="1" customWidth="1"/>
    <col min="13" max="13" width="22" style="1" customWidth="1"/>
    <col min="14" max="14" width="11" style="1" customWidth="1"/>
    <col min="15" max="15" width="55.83203125" style="21" customWidth="1"/>
    <col min="16" max="16" width="12.1640625" style="5" hidden="1" customWidth="1"/>
    <col min="17" max="19" width="10.83203125" style="1" hidden="1" customWidth="1"/>
    <col min="20" max="20" width="14.1640625" style="1" hidden="1" customWidth="1"/>
    <col min="21" max="21" width="10.83203125" style="1" hidden="1" customWidth="1"/>
    <col min="22" max="22" width="13" style="1" hidden="1" customWidth="1"/>
    <col min="23" max="23" width="19.5" style="1" hidden="1" customWidth="1"/>
    <col min="24" max="24" width="10.6640625" style="1" hidden="1" customWidth="1"/>
    <col min="25" max="25" width="10.83203125" style="1" hidden="1" customWidth="1"/>
    <col min="26" max="26" width="21.33203125" style="1" hidden="1" customWidth="1"/>
    <col min="27" max="27" width="23" style="1" hidden="1" customWidth="1"/>
    <col min="28" max="28" width="7.1640625" style="1" hidden="1" customWidth="1"/>
    <col min="29" max="29" width="26.5" style="1" hidden="1" customWidth="1"/>
    <col min="30" max="32" width="10.83203125" style="1" hidden="1" customWidth="1"/>
    <col min="33" max="33" width="14" style="1" hidden="1" customWidth="1"/>
    <col min="34" max="34" width="12.33203125" style="1" hidden="1" customWidth="1"/>
    <col min="35" max="35" width="20.6640625" style="1" hidden="1" customWidth="1"/>
    <col min="36" max="36" width="10.83203125" style="1" hidden="1" customWidth="1"/>
    <col min="37" max="37" width="21" style="1" hidden="1" customWidth="1"/>
    <col min="38" max="38" width="17" style="1" hidden="1" customWidth="1"/>
    <col min="39" max="40" width="22.83203125" style="1" hidden="1" customWidth="1"/>
    <col min="41" max="16384" width="10.83203125" style="1" hidden="1"/>
  </cols>
  <sheetData>
    <row r="1" spans="1:41" ht="16" customHeight="1">
      <c r="A1" s="10"/>
      <c r="B1" s="10"/>
      <c r="C1" s="10"/>
      <c r="D1" s="3" t="s">
        <v>0</v>
      </c>
      <c r="E1" s="3" t="s">
        <v>74</v>
      </c>
      <c r="F1" s="3" t="s">
        <v>2</v>
      </c>
      <c r="G1" s="3" t="s">
        <v>75</v>
      </c>
      <c r="H1" s="3" t="s">
        <v>76</v>
      </c>
      <c r="I1" s="3" t="s">
        <v>81</v>
      </c>
      <c r="J1" s="3" t="s">
        <v>77</v>
      </c>
      <c r="K1" s="39" t="s">
        <v>78</v>
      </c>
      <c r="L1" s="39"/>
      <c r="M1" s="24" t="s">
        <v>79</v>
      </c>
      <c r="N1" s="25" t="s">
        <v>80</v>
      </c>
      <c r="O1" s="13" t="s">
        <v>3</v>
      </c>
      <c r="P1" s="5" t="s">
        <v>70</v>
      </c>
      <c r="Q1" s="5" t="s">
        <v>4</v>
      </c>
      <c r="R1" s="5" t="s">
        <v>5</v>
      </c>
      <c r="S1" s="5" t="s">
        <v>6</v>
      </c>
      <c r="T1" s="5" t="s">
        <v>10</v>
      </c>
      <c r="U1" s="5" t="s">
        <v>7</v>
      </c>
      <c r="V1" s="5" t="s">
        <v>9</v>
      </c>
      <c r="W1" s="5" t="s">
        <v>72</v>
      </c>
      <c r="X1" s="5" t="s">
        <v>8</v>
      </c>
      <c r="Y1" s="5" t="s">
        <v>11</v>
      </c>
      <c r="Z1" s="5" t="s">
        <v>12</v>
      </c>
      <c r="AA1" s="5" t="s">
        <v>63</v>
      </c>
      <c r="AB1" s="16"/>
      <c r="AC1" s="5" t="s">
        <v>1</v>
      </c>
      <c r="AD1" s="5" t="s">
        <v>4</v>
      </c>
      <c r="AE1" s="5" t="s">
        <v>5</v>
      </c>
      <c r="AF1" s="5" t="s">
        <v>6</v>
      </c>
      <c r="AG1" s="5" t="s">
        <v>10</v>
      </c>
      <c r="AH1" s="5" t="s">
        <v>33</v>
      </c>
      <c r="AI1" s="5" t="s">
        <v>40</v>
      </c>
      <c r="AJ1" s="5" t="s">
        <v>41</v>
      </c>
      <c r="AK1" s="5" t="s">
        <v>63</v>
      </c>
      <c r="AO1" s="19"/>
    </row>
    <row r="2" spans="1:41" ht="16" customHeight="1">
      <c r="A2" s="10"/>
      <c r="B2" s="10"/>
      <c r="C2" s="10"/>
      <c r="D2" s="4">
        <v>1</v>
      </c>
      <c r="E2" s="27"/>
      <c r="F2" s="27"/>
      <c r="G2" s="27"/>
      <c r="H2" s="30"/>
      <c r="I2" s="31"/>
      <c r="J2" s="27"/>
      <c r="K2" s="34"/>
      <c r="L2" s="34"/>
      <c r="M2" s="31"/>
      <c r="N2" s="28"/>
      <c r="O2" s="29"/>
      <c r="P2" s="33" t="s">
        <v>71</v>
      </c>
      <c r="Q2" s="5" t="e">
        <f t="shared" ref="Q2:Q33" si="0">VLOOKUP(E2,$AC$2:$AH$31,2,FALSE)</f>
        <v>#N/A</v>
      </c>
      <c r="R2" s="5" t="e">
        <f t="shared" ref="R2:R33" si="1">VLOOKUP(E2,$AC$2:$AF$31,3,FALSE)</f>
        <v>#N/A</v>
      </c>
      <c r="S2" s="5" t="e">
        <f t="shared" ref="S2:S33" si="2">VLOOKUP(E2,$AC$2:$AF$31,4,FALSE)</f>
        <v>#N/A</v>
      </c>
      <c r="T2" s="5" t="e">
        <f t="shared" ref="T2:T33" si="3">VLOOKUP(E2,$AC$2:$AG$31,5,FALSE)</f>
        <v>#N/A</v>
      </c>
      <c r="U2" s="5" t="e">
        <f>VLOOKUP(I2,$A$7:$C$12,3)</f>
        <v>#N/A</v>
      </c>
      <c r="V2" s="5">
        <f>$B$13</f>
        <v>0</v>
      </c>
      <c r="W2" s="5" t="str">
        <f>$B$12</f>
        <v>Temporada 2022-2023</v>
      </c>
      <c r="X2" s="5">
        <f>$B$6</f>
        <v>0</v>
      </c>
      <c r="Y2" s="6" t="str">
        <f>$B$8</f>
        <v>Nombre del club</v>
      </c>
      <c r="Z2" s="5" t="str">
        <f>$B$8&amp;" "&amp;F2</f>
        <v xml:space="preserve">Nombre del club </v>
      </c>
      <c r="AA2" s="5" t="e">
        <f>VLOOKUP(G2,$AH$2:$AK$7,4,FALSE)</f>
        <v>#N/A</v>
      </c>
      <c r="AB2" s="16"/>
      <c r="AC2" s="6" t="str">
        <f>AD2&amp;" "&amp;AE2&amp;" "&amp;AF2</f>
        <v>Baloncesto Prebaby Mixto</v>
      </c>
      <c r="AD2" s="6" t="s">
        <v>13</v>
      </c>
      <c r="AE2" s="6" t="s">
        <v>14</v>
      </c>
      <c r="AF2" s="6" t="s">
        <v>15</v>
      </c>
      <c r="AG2" s="22">
        <v>263</v>
      </c>
      <c r="AH2" s="6" t="s">
        <v>34</v>
      </c>
      <c r="AI2" s="6" t="s">
        <v>42</v>
      </c>
      <c r="AJ2" s="6" t="s">
        <v>43</v>
      </c>
      <c r="AK2" s="6" t="s">
        <v>64</v>
      </c>
      <c r="AO2" s="7"/>
    </row>
    <row r="3" spans="1:41" ht="16" customHeight="1">
      <c r="A3" s="10"/>
      <c r="B3" s="10"/>
      <c r="C3" s="10"/>
      <c r="D3" s="4">
        <v>2</v>
      </c>
      <c r="E3" s="27"/>
      <c r="F3" s="27"/>
      <c r="G3" s="27"/>
      <c r="H3" s="30"/>
      <c r="I3" s="31"/>
      <c r="J3" s="27"/>
      <c r="K3" s="34" t="s">
        <v>49</v>
      </c>
      <c r="L3" s="34" t="s">
        <v>49</v>
      </c>
      <c r="M3" s="31"/>
      <c r="N3" s="31"/>
      <c r="O3" s="32"/>
      <c r="P3" s="33" t="s">
        <v>71</v>
      </c>
      <c r="Q3" s="5" t="e">
        <f t="shared" si="0"/>
        <v>#N/A</v>
      </c>
      <c r="R3" s="5" t="e">
        <f t="shared" si="1"/>
        <v>#N/A</v>
      </c>
      <c r="S3" s="5" t="e">
        <f t="shared" si="2"/>
        <v>#N/A</v>
      </c>
      <c r="T3" s="5" t="e">
        <f t="shared" si="3"/>
        <v>#N/A</v>
      </c>
      <c r="U3" s="5" t="e">
        <f t="shared" ref="U3:U51" si="4">VLOOKUP(I3,$A$7:$C$12,3)</f>
        <v>#N/A</v>
      </c>
      <c r="V3" s="5">
        <f t="shared" ref="V3:V51" si="5">$B$13</f>
        <v>0</v>
      </c>
      <c r="W3" s="5" t="str">
        <f t="shared" ref="W3:W51" si="6">$B$12</f>
        <v>Temporada 2022-2023</v>
      </c>
      <c r="X3" s="5">
        <f t="shared" ref="X3:X51" si="7">$B$6</f>
        <v>0</v>
      </c>
      <c r="Y3" s="6" t="str">
        <f t="shared" ref="Y3:Y51" si="8">$B$8</f>
        <v>Nombre del club</v>
      </c>
      <c r="Z3" s="5" t="str">
        <f t="shared" ref="Z3:Z51" si="9">$B$8&amp;" "&amp;F3</f>
        <v xml:space="preserve">Nombre del club </v>
      </c>
      <c r="AA3" s="5" t="e">
        <f t="shared" ref="AA3:AA51" si="10">VLOOKUP(G3,$AH$2:$AK$7,4,FALSE)</f>
        <v>#N/A</v>
      </c>
      <c r="AB3" s="16"/>
      <c r="AC3" s="6" t="str">
        <f t="shared" ref="AC3:AC31" si="11">AD3&amp;" "&amp;AE3&amp;" "&amp;AF3</f>
        <v>Baloncesto Baby Masculino</v>
      </c>
      <c r="AD3" s="6" t="s">
        <v>13</v>
      </c>
      <c r="AE3" s="6" t="s">
        <v>16</v>
      </c>
      <c r="AF3" s="6" t="s">
        <v>17</v>
      </c>
      <c r="AG3" s="22">
        <v>254</v>
      </c>
      <c r="AH3" s="6" t="s">
        <v>35</v>
      </c>
      <c r="AI3" s="6" t="s">
        <v>44</v>
      </c>
      <c r="AJ3" s="6" t="s">
        <v>45</v>
      </c>
      <c r="AK3" s="6" t="s">
        <v>65</v>
      </c>
      <c r="AO3" s="7"/>
    </row>
    <row r="4" spans="1:41" ht="16" customHeight="1">
      <c r="A4" s="10"/>
      <c r="B4" s="14" t="s">
        <v>62</v>
      </c>
      <c r="C4" s="10"/>
      <c r="D4" s="4">
        <v>3</v>
      </c>
      <c r="E4" s="27"/>
      <c r="F4" s="27"/>
      <c r="G4" s="27"/>
      <c r="H4" s="27"/>
      <c r="I4" s="31"/>
      <c r="J4" s="27"/>
      <c r="K4" s="34" t="s">
        <v>49</v>
      </c>
      <c r="L4" s="34" t="s">
        <v>49</v>
      </c>
      <c r="M4" s="31"/>
      <c r="N4" s="31"/>
      <c r="O4" s="32"/>
      <c r="P4" s="33" t="s">
        <v>71</v>
      </c>
      <c r="Q4" s="5" t="e">
        <f t="shared" si="0"/>
        <v>#N/A</v>
      </c>
      <c r="R4" s="5" t="e">
        <f t="shared" si="1"/>
        <v>#N/A</v>
      </c>
      <c r="S4" s="5" t="e">
        <f t="shared" si="2"/>
        <v>#N/A</v>
      </c>
      <c r="T4" s="5" t="e">
        <f t="shared" si="3"/>
        <v>#N/A</v>
      </c>
      <c r="U4" s="5" t="e">
        <f t="shared" si="4"/>
        <v>#N/A</v>
      </c>
      <c r="V4" s="5">
        <f t="shared" si="5"/>
        <v>0</v>
      </c>
      <c r="W4" s="5" t="str">
        <f t="shared" si="6"/>
        <v>Temporada 2022-2023</v>
      </c>
      <c r="X4" s="5">
        <f t="shared" si="7"/>
        <v>0</v>
      </c>
      <c r="Y4" s="6" t="str">
        <f t="shared" si="8"/>
        <v>Nombre del club</v>
      </c>
      <c r="Z4" s="5" t="str">
        <f t="shared" si="9"/>
        <v xml:space="preserve">Nombre del club </v>
      </c>
      <c r="AA4" s="5" t="e">
        <f t="shared" si="10"/>
        <v>#N/A</v>
      </c>
      <c r="AB4" s="16"/>
      <c r="AC4" s="6" t="str">
        <f t="shared" si="11"/>
        <v>Baloncesto Baby Femenino</v>
      </c>
      <c r="AD4" s="6" t="s">
        <v>13</v>
      </c>
      <c r="AE4" s="6" t="s">
        <v>16</v>
      </c>
      <c r="AF4" s="6" t="s">
        <v>18</v>
      </c>
      <c r="AG4" s="22">
        <v>253</v>
      </c>
      <c r="AH4" s="6" t="s">
        <v>36</v>
      </c>
      <c r="AI4" s="6" t="s">
        <v>46</v>
      </c>
      <c r="AJ4" s="6" t="s">
        <v>47</v>
      </c>
      <c r="AK4" s="6" t="s">
        <v>66</v>
      </c>
      <c r="AO4" s="7"/>
    </row>
    <row r="5" spans="1:41" ht="16" customHeight="1">
      <c r="A5" s="10"/>
      <c r="B5" s="15"/>
      <c r="C5" s="10"/>
      <c r="D5" s="4">
        <v>4</v>
      </c>
      <c r="E5" s="27"/>
      <c r="F5" s="27"/>
      <c r="G5" s="27"/>
      <c r="H5" s="27"/>
      <c r="I5" s="31"/>
      <c r="J5" s="27"/>
      <c r="K5" s="34" t="s">
        <v>49</v>
      </c>
      <c r="L5" s="34" t="s">
        <v>49</v>
      </c>
      <c r="M5" s="31"/>
      <c r="N5" s="31"/>
      <c r="O5" s="32"/>
      <c r="P5" s="33" t="s">
        <v>71</v>
      </c>
      <c r="Q5" s="5" t="e">
        <f t="shared" si="0"/>
        <v>#N/A</v>
      </c>
      <c r="R5" s="5" t="e">
        <f t="shared" si="1"/>
        <v>#N/A</v>
      </c>
      <c r="S5" s="5" t="e">
        <f t="shared" si="2"/>
        <v>#N/A</v>
      </c>
      <c r="T5" s="5" t="e">
        <f t="shared" si="3"/>
        <v>#N/A</v>
      </c>
      <c r="U5" s="5" t="e">
        <f t="shared" si="4"/>
        <v>#N/A</v>
      </c>
      <c r="V5" s="5">
        <f t="shared" si="5"/>
        <v>0</v>
      </c>
      <c r="W5" s="5" t="str">
        <f t="shared" si="6"/>
        <v>Temporada 2022-2023</v>
      </c>
      <c r="X5" s="5">
        <f t="shared" si="7"/>
        <v>0</v>
      </c>
      <c r="Y5" s="6" t="str">
        <f t="shared" si="8"/>
        <v>Nombre del club</v>
      </c>
      <c r="Z5" s="5" t="str">
        <f t="shared" si="9"/>
        <v xml:space="preserve">Nombre del club </v>
      </c>
      <c r="AA5" s="5" t="e">
        <f t="shared" si="10"/>
        <v>#N/A</v>
      </c>
      <c r="AB5" s="16"/>
      <c r="AC5" s="6" t="str">
        <f t="shared" si="11"/>
        <v>Baloncesto Premini Masculino</v>
      </c>
      <c r="AD5" s="6" t="s">
        <v>13</v>
      </c>
      <c r="AE5" s="6" t="s">
        <v>19</v>
      </c>
      <c r="AF5" s="6" t="s">
        <v>17</v>
      </c>
      <c r="AG5" s="22">
        <v>265</v>
      </c>
      <c r="AH5" s="6" t="s">
        <v>37</v>
      </c>
      <c r="AI5" s="6" t="s">
        <v>48</v>
      </c>
      <c r="AJ5" s="6" t="s">
        <v>49</v>
      </c>
      <c r="AK5" s="6" t="s">
        <v>67</v>
      </c>
      <c r="AO5" s="7"/>
    </row>
    <row r="6" spans="1:41" ht="16" customHeight="1">
      <c r="A6" s="23" t="s">
        <v>8</v>
      </c>
      <c r="B6" s="18">
        <v>0</v>
      </c>
      <c r="C6" s="12"/>
      <c r="D6" s="4">
        <v>5</v>
      </c>
      <c r="E6" s="27"/>
      <c r="F6" s="27"/>
      <c r="G6" s="27"/>
      <c r="H6" s="27"/>
      <c r="I6" s="31"/>
      <c r="J6" s="27"/>
      <c r="K6" s="34" t="s">
        <v>49</v>
      </c>
      <c r="L6" s="34" t="s">
        <v>49</v>
      </c>
      <c r="M6" s="31"/>
      <c r="N6" s="31"/>
      <c r="O6" s="32"/>
      <c r="P6" s="33" t="s">
        <v>71</v>
      </c>
      <c r="Q6" s="5" t="e">
        <f t="shared" si="0"/>
        <v>#N/A</v>
      </c>
      <c r="R6" s="5" t="e">
        <f t="shared" si="1"/>
        <v>#N/A</v>
      </c>
      <c r="S6" s="5" t="e">
        <f t="shared" si="2"/>
        <v>#N/A</v>
      </c>
      <c r="T6" s="5" t="e">
        <f t="shared" si="3"/>
        <v>#N/A</v>
      </c>
      <c r="U6" s="5" t="e">
        <f t="shared" si="4"/>
        <v>#N/A</v>
      </c>
      <c r="V6" s="5">
        <f t="shared" si="5"/>
        <v>0</v>
      </c>
      <c r="W6" s="5" t="str">
        <f t="shared" si="6"/>
        <v>Temporada 2022-2023</v>
      </c>
      <c r="X6" s="5">
        <f t="shared" si="7"/>
        <v>0</v>
      </c>
      <c r="Y6" s="6" t="str">
        <f t="shared" si="8"/>
        <v>Nombre del club</v>
      </c>
      <c r="Z6" s="5" t="str">
        <f t="shared" si="9"/>
        <v xml:space="preserve">Nombre del club </v>
      </c>
      <c r="AA6" s="5" t="e">
        <f t="shared" si="10"/>
        <v>#N/A</v>
      </c>
      <c r="AB6" s="16"/>
      <c r="AC6" s="6" t="str">
        <f t="shared" si="11"/>
        <v>Baloncesto Premini Femenino</v>
      </c>
      <c r="AD6" s="6" t="s">
        <v>13</v>
      </c>
      <c r="AE6" s="6" t="s">
        <v>19</v>
      </c>
      <c r="AF6" s="6" t="s">
        <v>18</v>
      </c>
      <c r="AG6" s="22">
        <v>264</v>
      </c>
      <c r="AH6" s="6" t="s">
        <v>38</v>
      </c>
      <c r="AI6" s="6" t="s">
        <v>50</v>
      </c>
      <c r="AJ6" s="6" t="s">
        <v>51</v>
      </c>
      <c r="AK6" s="6" t="s">
        <v>68</v>
      </c>
      <c r="AO6" s="7"/>
    </row>
    <row r="7" spans="1:41" ht="16" customHeight="1">
      <c r="A7" s="18" t="s">
        <v>88</v>
      </c>
      <c r="B7" s="20" t="s">
        <v>11</v>
      </c>
      <c r="C7" s="18">
        <v>1</v>
      </c>
      <c r="D7" s="4">
        <v>6</v>
      </c>
      <c r="E7" s="27"/>
      <c r="F7" s="27"/>
      <c r="G7" s="27"/>
      <c r="H7" s="27"/>
      <c r="I7" s="31"/>
      <c r="J7" s="27"/>
      <c r="K7" s="34" t="s">
        <v>49</v>
      </c>
      <c r="L7" s="34" t="s">
        <v>49</v>
      </c>
      <c r="M7" s="31"/>
      <c r="N7" s="31"/>
      <c r="O7" s="32"/>
      <c r="P7" s="33" t="s">
        <v>71</v>
      </c>
      <c r="Q7" s="5" t="e">
        <f t="shared" si="0"/>
        <v>#N/A</v>
      </c>
      <c r="R7" s="5" t="e">
        <f t="shared" si="1"/>
        <v>#N/A</v>
      </c>
      <c r="S7" s="5" t="e">
        <f t="shared" si="2"/>
        <v>#N/A</v>
      </c>
      <c r="T7" s="5" t="e">
        <f t="shared" si="3"/>
        <v>#N/A</v>
      </c>
      <c r="U7" s="5" t="e">
        <f t="shared" si="4"/>
        <v>#N/A</v>
      </c>
      <c r="V7" s="5">
        <f t="shared" si="5"/>
        <v>0</v>
      </c>
      <c r="W7" s="5" t="str">
        <f t="shared" si="6"/>
        <v>Temporada 2022-2023</v>
      </c>
      <c r="X7" s="5">
        <f t="shared" si="7"/>
        <v>0</v>
      </c>
      <c r="Y7" s="6" t="str">
        <f t="shared" si="8"/>
        <v>Nombre del club</v>
      </c>
      <c r="Z7" s="5" t="str">
        <f t="shared" si="9"/>
        <v xml:space="preserve">Nombre del club </v>
      </c>
      <c r="AA7" s="5" t="e">
        <f t="shared" si="10"/>
        <v>#N/A</v>
      </c>
      <c r="AB7" s="16"/>
      <c r="AC7" s="6" t="str">
        <f t="shared" si="11"/>
        <v>Baloncesto Mini Masculino</v>
      </c>
      <c r="AD7" s="6" t="s">
        <v>13</v>
      </c>
      <c r="AE7" s="6" t="s">
        <v>20</v>
      </c>
      <c r="AF7" s="6" t="s">
        <v>17</v>
      </c>
      <c r="AG7" s="22">
        <v>262</v>
      </c>
      <c r="AH7" s="6" t="s">
        <v>39</v>
      </c>
      <c r="AI7" s="6"/>
      <c r="AJ7" s="6" t="s">
        <v>52</v>
      </c>
      <c r="AK7" s="6" t="s">
        <v>69</v>
      </c>
      <c r="AO7" s="7"/>
    </row>
    <row r="8" spans="1:41" ht="16" customHeight="1">
      <c r="A8" s="18" t="s">
        <v>82</v>
      </c>
      <c r="B8" s="40" t="s">
        <v>91</v>
      </c>
      <c r="C8" s="18">
        <v>2</v>
      </c>
      <c r="D8" s="4">
        <v>7</v>
      </c>
      <c r="E8" s="27"/>
      <c r="F8" s="27"/>
      <c r="G8" s="27"/>
      <c r="H8" s="27"/>
      <c r="I8" s="31"/>
      <c r="J8" s="27"/>
      <c r="K8" s="34" t="s">
        <v>49</v>
      </c>
      <c r="L8" s="34" t="s">
        <v>49</v>
      </c>
      <c r="M8" s="31"/>
      <c r="N8" s="31"/>
      <c r="O8" s="32"/>
      <c r="P8" s="33" t="s">
        <v>71</v>
      </c>
      <c r="Q8" s="5" t="e">
        <f t="shared" si="0"/>
        <v>#N/A</v>
      </c>
      <c r="R8" s="5" t="e">
        <f t="shared" si="1"/>
        <v>#N/A</v>
      </c>
      <c r="S8" s="5" t="e">
        <f t="shared" si="2"/>
        <v>#N/A</v>
      </c>
      <c r="T8" s="5" t="e">
        <f t="shared" si="3"/>
        <v>#N/A</v>
      </c>
      <c r="U8" s="5" t="e">
        <f t="shared" si="4"/>
        <v>#N/A</v>
      </c>
      <c r="V8" s="5">
        <f t="shared" si="5"/>
        <v>0</v>
      </c>
      <c r="W8" s="5" t="str">
        <f t="shared" si="6"/>
        <v>Temporada 2022-2023</v>
      </c>
      <c r="X8" s="5">
        <f t="shared" si="7"/>
        <v>0</v>
      </c>
      <c r="Y8" s="6" t="str">
        <f t="shared" si="8"/>
        <v>Nombre del club</v>
      </c>
      <c r="Z8" s="5" t="str">
        <f t="shared" si="9"/>
        <v xml:space="preserve">Nombre del club </v>
      </c>
      <c r="AA8" s="5" t="e">
        <f t="shared" si="10"/>
        <v>#N/A</v>
      </c>
      <c r="AB8" s="16"/>
      <c r="AC8" s="6" t="str">
        <f t="shared" si="11"/>
        <v>Baloncesto Mini Femenino</v>
      </c>
      <c r="AD8" s="6" t="s">
        <v>13</v>
      </c>
      <c r="AE8" s="6" t="s">
        <v>20</v>
      </c>
      <c r="AF8" s="6" t="s">
        <v>18</v>
      </c>
      <c r="AG8" s="22">
        <v>261</v>
      </c>
      <c r="AI8" s="6"/>
      <c r="AJ8" s="6" t="s">
        <v>53</v>
      </c>
      <c r="AK8" s="7"/>
      <c r="AO8" s="7"/>
    </row>
    <row r="9" spans="1:41" ht="16" customHeight="1">
      <c r="A9" s="18" t="s">
        <v>83</v>
      </c>
      <c r="B9" s="20" t="s">
        <v>61</v>
      </c>
      <c r="C9" s="18">
        <v>3</v>
      </c>
      <c r="D9" s="4">
        <v>8</v>
      </c>
      <c r="E9" s="27"/>
      <c r="F9" s="27"/>
      <c r="G9" s="27"/>
      <c r="H9" s="27"/>
      <c r="I9" s="31"/>
      <c r="J9" s="27"/>
      <c r="K9" s="34" t="s">
        <v>49</v>
      </c>
      <c r="L9" s="34" t="s">
        <v>49</v>
      </c>
      <c r="M9" s="31"/>
      <c r="N9" s="31"/>
      <c r="O9" s="32"/>
      <c r="P9" s="33" t="s">
        <v>71</v>
      </c>
      <c r="Q9" s="5" t="e">
        <f t="shared" si="0"/>
        <v>#N/A</v>
      </c>
      <c r="R9" s="5" t="e">
        <f t="shared" si="1"/>
        <v>#N/A</v>
      </c>
      <c r="S9" s="5" t="e">
        <f t="shared" si="2"/>
        <v>#N/A</v>
      </c>
      <c r="T9" s="5" t="e">
        <f t="shared" si="3"/>
        <v>#N/A</v>
      </c>
      <c r="U9" s="5" t="e">
        <f t="shared" si="4"/>
        <v>#N/A</v>
      </c>
      <c r="V9" s="5">
        <f t="shared" si="5"/>
        <v>0</v>
      </c>
      <c r="W9" s="5" t="str">
        <f t="shared" si="6"/>
        <v>Temporada 2022-2023</v>
      </c>
      <c r="X9" s="5">
        <f t="shared" si="7"/>
        <v>0</v>
      </c>
      <c r="Y9" s="6" t="str">
        <f t="shared" si="8"/>
        <v>Nombre del club</v>
      </c>
      <c r="Z9" s="5" t="str">
        <f t="shared" si="9"/>
        <v xml:space="preserve">Nombre del club </v>
      </c>
      <c r="AA9" s="5" t="e">
        <f t="shared" si="10"/>
        <v>#N/A</v>
      </c>
      <c r="AB9" s="16"/>
      <c r="AC9" s="6" t="str">
        <f t="shared" si="11"/>
        <v>Baloncesto Infantil Masculino</v>
      </c>
      <c r="AD9" s="8" t="s">
        <v>13</v>
      </c>
      <c r="AE9" s="8" t="s">
        <v>21</v>
      </c>
      <c r="AF9" s="8" t="s">
        <v>17</v>
      </c>
      <c r="AG9" s="22">
        <v>258</v>
      </c>
      <c r="AI9" s="6"/>
      <c r="AJ9" s="6" t="s">
        <v>54</v>
      </c>
      <c r="AK9" s="9"/>
      <c r="AO9" s="9"/>
    </row>
    <row r="10" spans="1:41" ht="16" customHeight="1">
      <c r="A10" s="18" t="s">
        <v>84</v>
      </c>
      <c r="B10" s="40" t="s">
        <v>90</v>
      </c>
      <c r="C10" s="18">
        <v>4</v>
      </c>
      <c r="D10" s="4">
        <v>9</v>
      </c>
      <c r="E10" s="27"/>
      <c r="F10" s="27"/>
      <c r="G10" s="27"/>
      <c r="H10" s="27"/>
      <c r="I10" s="31"/>
      <c r="J10" s="27"/>
      <c r="K10" s="34" t="s">
        <v>49</v>
      </c>
      <c r="L10" s="34" t="s">
        <v>49</v>
      </c>
      <c r="M10" s="31"/>
      <c r="N10" s="31"/>
      <c r="O10" s="32"/>
      <c r="P10" s="33" t="s">
        <v>71</v>
      </c>
      <c r="Q10" s="5" t="e">
        <f t="shared" si="0"/>
        <v>#N/A</v>
      </c>
      <c r="R10" s="5" t="e">
        <f t="shared" si="1"/>
        <v>#N/A</v>
      </c>
      <c r="S10" s="5" t="e">
        <f t="shared" si="2"/>
        <v>#N/A</v>
      </c>
      <c r="T10" s="5" t="e">
        <f t="shared" si="3"/>
        <v>#N/A</v>
      </c>
      <c r="U10" s="5" t="e">
        <f t="shared" si="4"/>
        <v>#N/A</v>
      </c>
      <c r="V10" s="5">
        <f t="shared" si="5"/>
        <v>0</v>
      </c>
      <c r="W10" s="5" t="str">
        <f t="shared" si="6"/>
        <v>Temporada 2022-2023</v>
      </c>
      <c r="X10" s="5">
        <f t="shared" si="7"/>
        <v>0</v>
      </c>
      <c r="Y10" s="6" t="str">
        <f t="shared" si="8"/>
        <v>Nombre del club</v>
      </c>
      <c r="Z10" s="5" t="str">
        <f t="shared" si="9"/>
        <v xml:space="preserve">Nombre del club </v>
      </c>
      <c r="AA10" s="5" t="e">
        <f t="shared" si="10"/>
        <v>#N/A</v>
      </c>
      <c r="AB10" s="16"/>
      <c r="AC10" s="6" t="str">
        <f t="shared" si="11"/>
        <v>Baloncesto Infantil Femenino</v>
      </c>
      <c r="AD10" s="8" t="s">
        <v>13</v>
      </c>
      <c r="AE10" s="8" t="s">
        <v>21</v>
      </c>
      <c r="AF10" s="8" t="s">
        <v>18</v>
      </c>
      <c r="AG10" s="22">
        <v>257</v>
      </c>
      <c r="AI10" s="6"/>
      <c r="AJ10" s="6" t="s">
        <v>55</v>
      </c>
      <c r="AK10" s="9"/>
      <c r="AO10" s="9"/>
    </row>
    <row r="11" spans="1:41" ht="16" customHeight="1">
      <c r="A11" s="18" t="s">
        <v>85</v>
      </c>
      <c r="B11" s="20" t="s">
        <v>73</v>
      </c>
      <c r="C11" s="18">
        <v>5</v>
      </c>
      <c r="D11" s="4">
        <v>10</v>
      </c>
      <c r="E11" s="27"/>
      <c r="F11" s="27"/>
      <c r="G11" s="27"/>
      <c r="H11" s="27"/>
      <c r="I11" s="31"/>
      <c r="J11" s="27"/>
      <c r="K11" s="34" t="s">
        <v>49</v>
      </c>
      <c r="L11" s="34" t="s">
        <v>49</v>
      </c>
      <c r="M11" s="31"/>
      <c r="N11" s="31"/>
      <c r="O11" s="32"/>
      <c r="P11" s="33" t="s">
        <v>71</v>
      </c>
      <c r="Q11" s="5" t="e">
        <f t="shared" si="0"/>
        <v>#N/A</v>
      </c>
      <c r="R11" s="5" t="e">
        <f t="shared" si="1"/>
        <v>#N/A</v>
      </c>
      <c r="S11" s="5" t="e">
        <f t="shared" si="2"/>
        <v>#N/A</v>
      </c>
      <c r="T11" s="5" t="e">
        <f t="shared" si="3"/>
        <v>#N/A</v>
      </c>
      <c r="U11" s="5" t="e">
        <f t="shared" si="4"/>
        <v>#N/A</v>
      </c>
      <c r="V11" s="5">
        <f t="shared" si="5"/>
        <v>0</v>
      </c>
      <c r="W11" s="5" t="str">
        <f t="shared" si="6"/>
        <v>Temporada 2022-2023</v>
      </c>
      <c r="X11" s="5">
        <f t="shared" si="7"/>
        <v>0</v>
      </c>
      <c r="Y11" s="6" t="str">
        <f t="shared" si="8"/>
        <v>Nombre del club</v>
      </c>
      <c r="Z11" s="5" t="str">
        <f t="shared" si="9"/>
        <v xml:space="preserve">Nombre del club </v>
      </c>
      <c r="AA11" s="5" t="e">
        <f t="shared" si="10"/>
        <v>#N/A</v>
      </c>
      <c r="AB11" s="16"/>
      <c r="AC11" s="6" t="str">
        <f t="shared" si="11"/>
        <v>Baloncesto Cadete Masculino</v>
      </c>
      <c r="AD11" s="8" t="s">
        <v>13</v>
      </c>
      <c r="AE11" s="8" t="s">
        <v>22</v>
      </c>
      <c r="AF11" s="8" t="s">
        <v>17</v>
      </c>
      <c r="AG11" s="22">
        <v>256</v>
      </c>
      <c r="AI11" s="6"/>
      <c r="AJ11" s="6" t="s">
        <v>56</v>
      </c>
      <c r="AK11" s="9"/>
      <c r="AO11" s="9"/>
    </row>
    <row r="12" spans="1:41" ht="16" customHeight="1">
      <c r="A12" s="18" t="s">
        <v>86</v>
      </c>
      <c r="B12" s="40" t="s">
        <v>89</v>
      </c>
      <c r="C12" s="18">
        <v>6</v>
      </c>
      <c r="D12" s="4">
        <v>11</v>
      </c>
      <c r="E12" s="27"/>
      <c r="F12" s="27"/>
      <c r="G12" s="27"/>
      <c r="H12" s="27"/>
      <c r="I12" s="31"/>
      <c r="J12" s="27"/>
      <c r="K12" s="34" t="s">
        <v>49</v>
      </c>
      <c r="L12" s="34" t="s">
        <v>49</v>
      </c>
      <c r="M12" s="31"/>
      <c r="N12" s="31"/>
      <c r="O12" s="32"/>
      <c r="P12" s="33" t="s">
        <v>71</v>
      </c>
      <c r="Q12" s="5" t="e">
        <f t="shared" si="0"/>
        <v>#N/A</v>
      </c>
      <c r="R12" s="5" t="e">
        <f t="shared" si="1"/>
        <v>#N/A</v>
      </c>
      <c r="S12" s="5" t="e">
        <f t="shared" si="2"/>
        <v>#N/A</v>
      </c>
      <c r="T12" s="5" t="e">
        <f t="shared" si="3"/>
        <v>#N/A</v>
      </c>
      <c r="U12" s="5" t="e">
        <f t="shared" si="4"/>
        <v>#N/A</v>
      </c>
      <c r="V12" s="5">
        <f t="shared" si="5"/>
        <v>0</v>
      </c>
      <c r="W12" s="5" t="str">
        <f t="shared" si="6"/>
        <v>Temporada 2022-2023</v>
      </c>
      <c r="X12" s="5">
        <f t="shared" si="7"/>
        <v>0</v>
      </c>
      <c r="Y12" s="6" t="str">
        <f t="shared" si="8"/>
        <v>Nombre del club</v>
      </c>
      <c r="Z12" s="5" t="str">
        <f t="shared" si="9"/>
        <v xml:space="preserve">Nombre del club </v>
      </c>
      <c r="AA12" s="5" t="e">
        <f t="shared" si="10"/>
        <v>#N/A</v>
      </c>
      <c r="AB12" s="16"/>
      <c r="AC12" s="6" t="str">
        <f t="shared" si="11"/>
        <v>Baloncesto Cadete Femenino</v>
      </c>
      <c r="AD12" s="8" t="s">
        <v>13</v>
      </c>
      <c r="AE12" s="8" t="s">
        <v>22</v>
      </c>
      <c r="AF12" s="8" t="s">
        <v>18</v>
      </c>
      <c r="AG12" s="22">
        <v>255</v>
      </c>
      <c r="AI12" s="6"/>
      <c r="AJ12" s="6" t="s">
        <v>57</v>
      </c>
      <c r="AK12" s="9"/>
      <c r="AO12" s="9"/>
    </row>
    <row r="13" spans="1:41" ht="16" customHeight="1">
      <c r="A13" s="18" t="s">
        <v>9</v>
      </c>
      <c r="B13" s="18">
        <v>0</v>
      </c>
      <c r="C13" s="2"/>
      <c r="D13" s="4">
        <v>12</v>
      </c>
      <c r="E13" s="27"/>
      <c r="F13" s="27"/>
      <c r="G13" s="27"/>
      <c r="H13" s="27"/>
      <c r="I13" s="31"/>
      <c r="J13" s="27"/>
      <c r="K13" s="34" t="s">
        <v>49</v>
      </c>
      <c r="L13" s="34" t="s">
        <v>49</v>
      </c>
      <c r="M13" s="31"/>
      <c r="N13" s="31"/>
      <c r="O13" s="32"/>
      <c r="P13" s="33" t="s">
        <v>71</v>
      </c>
      <c r="Q13" s="5" t="e">
        <f t="shared" si="0"/>
        <v>#N/A</v>
      </c>
      <c r="R13" s="5" t="e">
        <f t="shared" si="1"/>
        <v>#N/A</v>
      </c>
      <c r="S13" s="5" t="e">
        <f t="shared" si="2"/>
        <v>#N/A</v>
      </c>
      <c r="T13" s="5" t="e">
        <f t="shared" si="3"/>
        <v>#N/A</v>
      </c>
      <c r="U13" s="5" t="e">
        <f t="shared" si="4"/>
        <v>#N/A</v>
      </c>
      <c r="V13" s="5">
        <f t="shared" si="5"/>
        <v>0</v>
      </c>
      <c r="W13" s="5" t="str">
        <f t="shared" si="6"/>
        <v>Temporada 2022-2023</v>
      </c>
      <c r="X13" s="5">
        <f t="shared" si="7"/>
        <v>0</v>
      </c>
      <c r="Y13" s="6" t="str">
        <f t="shared" si="8"/>
        <v>Nombre del club</v>
      </c>
      <c r="Z13" s="5" t="str">
        <f t="shared" si="9"/>
        <v xml:space="preserve">Nombre del club </v>
      </c>
      <c r="AA13" s="5" t="e">
        <f t="shared" si="10"/>
        <v>#N/A</v>
      </c>
      <c r="AB13" s="16"/>
      <c r="AC13" s="6" t="str">
        <f t="shared" si="11"/>
        <v>Baloncesto Junior Masculino</v>
      </c>
      <c r="AD13" s="8" t="s">
        <v>13</v>
      </c>
      <c r="AE13" s="8" t="s">
        <v>23</v>
      </c>
      <c r="AF13" s="8" t="s">
        <v>17</v>
      </c>
      <c r="AG13" s="22">
        <v>260</v>
      </c>
      <c r="AI13" s="6"/>
      <c r="AJ13" s="6" t="s">
        <v>58</v>
      </c>
      <c r="AK13" s="9"/>
      <c r="AO13" s="9"/>
    </row>
    <row r="14" spans="1:41" ht="16" customHeight="1">
      <c r="A14" s="36" t="s">
        <v>60</v>
      </c>
      <c r="B14" s="37"/>
      <c r="C14" s="38"/>
      <c r="D14" s="4">
        <v>13</v>
      </c>
      <c r="E14" s="27"/>
      <c r="F14" s="27"/>
      <c r="G14" s="27"/>
      <c r="H14" s="27"/>
      <c r="I14" s="31"/>
      <c r="J14" s="27"/>
      <c r="K14" s="34" t="s">
        <v>49</v>
      </c>
      <c r="L14" s="34" t="s">
        <v>49</v>
      </c>
      <c r="M14" s="31"/>
      <c r="N14" s="31"/>
      <c r="O14" s="32"/>
      <c r="P14" s="33" t="s">
        <v>71</v>
      </c>
      <c r="Q14" s="5" t="e">
        <f t="shared" si="0"/>
        <v>#N/A</v>
      </c>
      <c r="R14" s="5" t="e">
        <f t="shared" si="1"/>
        <v>#N/A</v>
      </c>
      <c r="S14" s="5" t="e">
        <f t="shared" si="2"/>
        <v>#N/A</v>
      </c>
      <c r="T14" s="5" t="e">
        <f t="shared" si="3"/>
        <v>#N/A</v>
      </c>
      <c r="U14" s="5" t="e">
        <f t="shared" si="4"/>
        <v>#N/A</v>
      </c>
      <c r="V14" s="5">
        <f t="shared" si="5"/>
        <v>0</v>
      </c>
      <c r="W14" s="5" t="str">
        <f t="shared" si="6"/>
        <v>Temporada 2022-2023</v>
      </c>
      <c r="X14" s="5">
        <f t="shared" si="7"/>
        <v>0</v>
      </c>
      <c r="Y14" s="6" t="str">
        <f t="shared" si="8"/>
        <v>Nombre del club</v>
      </c>
      <c r="Z14" s="5" t="str">
        <f t="shared" si="9"/>
        <v xml:space="preserve">Nombre del club </v>
      </c>
      <c r="AA14" s="5" t="e">
        <f t="shared" si="10"/>
        <v>#N/A</v>
      </c>
      <c r="AB14" s="16"/>
      <c r="AC14" s="6" t="str">
        <f t="shared" si="11"/>
        <v>Baloncesto Junior Femenino</v>
      </c>
      <c r="AD14" s="8" t="s">
        <v>13</v>
      </c>
      <c r="AE14" s="8" t="s">
        <v>23</v>
      </c>
      <c r="AF14" s="8" t="s">
        <v>18</v>
      </c>
      <c r="AG14" s="22">
        <v>259</v>
      </c>
      <c r="AI14" s="6"/>
      <c r="AJ14" s="6" t="s">
        <v>59</v>
      </c>
      <c r="AK14" s="9"/>
      <c r="AO14" s="9"/>
    </row>
    <row r="15" spans="1:41" ht="16" customHeight="1">
      <c r="A15" s="2"/>
      <c r="B15" s="2"/>
      <c r="C15" s="2"/>
      <c r="D15" s="4">
        <v>14</v>
      </c>
      <c r="E15" s="27"/>
      <c r="F15" s="27"/>
      <c r="G15" s="27"/>
      <c r="H15" s="27"/>
      <c r="I15" s="31"/>
      <c r="J15" s="27"/>
      <c r="K15" s="34" t="s">
        <v>49</v>
      </c>
      <c r="L15" s="34" t="s">
        <v>49</v>
      </c>
      <c r="M15" s="31"/>
      <c r="N15" s="31"/>
      <c r="O15" s="32"/>
      <c r="P15" s="33" t="s">
        <v>71</v>
      </c>
      <c r="Q15" s="5" t="e">
        <f t="shared" si="0"/>
        <v>#N/A</v>
      </c>
      <c r="R15" s="5" t="e">
        <f t="shared" si="1"/>
        <v>#N/A</v>
      </c>
      <c r="S15" s="5" t="e">
        <f t="shared" si="2"/>
        <v>#N/A</v>
      </c>
      <c r="T15" s="5" t="e">
        <f t="shared" si="3"/>
        <v>#N/A</v>
      </c>
      <c r="U15" s="5" t="e">
        <f t="shared" si="4"/>
        <v>#N/A</v>
      </c>
      <c r="V15" s="5">
        <f t="shared" si="5"/>
        <v>0</v>
      </c>
      <c r="W15" s="5" t="str">
        <f t="shared" si="6"/>
        <v>Temporada 2022-2023</v>
      </c>
      <c r="X15" s="5">
        <f t="shared" si="7"/>
        <v>0</v>
      </c>
      <c r="Y15" s="6" t="str">
        <f t="shared" si="8"/>
        <v>Nombre del club</v>
      </c>
      <c r="Z15" s="5" t="str">
        <f t="shared" si="9"/>
        <v xml:space="preserve">Nombre del club </v>
      </c>
      <c r="AA15" s="5" t="e">
        <f t="shared" si="10"/>
        <v>#N/A</v>
      </c>
      <c r="AB15" s="16"/>
      <c r="AC15" s="6" t="str">
        <f t="shared" si="11"/>
        <v>Baloncesto Senior Masculino</v>
      </c>
      <c r="AD15" s="8" t="s">
        <v>13</v>
      </c>
      <c r="AE15" s="8" t="s">
        <v>24</v>
      </c>
      <c r="AF15" s="8" t="s">
        <v>17</v>
      </c>
      <c r="AG15" s="22">
        <v>267</v>
      </c>
      <c r="AJ15" s="8"/>
      <c r="AL15" s="8"/>
      <c r="AM15" s="9"/>
      <c r="AO15" s="9"/>
    </row>
    <row r="16" spans="1:41" ht="16" customHeight="1">
      <c r="A16" s="2"/>
      <c r="B16" s="2"/>
      <c r="C16" s="2"/>
      <c r="D16" s="4">
        <v>15</v>
      </c>
      <c r="E16" s="27"/>
      <c r="F16" s="27"/>
      <c r="G16" s="27"/>
      <c r="H16" s="27"/>
      <c r="I16" s="31"/>
      <c r="J16" s="27"/>
      <c r="K16" s="34" t="s">
        <v>49</v>
      </c>
      <c r="L16" s="34" t="s">
        <v>49</v>
      </c>
      <c r="M16" s="31"/>
      <c r="N16" s="31"/>
      <c r="O16" s="32"/>
      <c r="P16" s="33" t="s">
        <v>71</v>
      </c>
      <c r="Q16" s="5" t="e">
        <f t="shared" si="0"/>
        <v>#N/A</v>
      </c>
      <c r="R16" s="5" t="e">
        <f t="shared" si="1"/>
        <v>#N/A</v>
      </c>
      <c r="S16" s="5" t="e">
        <f t="shared" si="2"/>
        <v>#N/A</v>
      </c>
      <c r="T16" s="5" t="e">
        <f t="shared" si="3"/>
        <v>#N/A</v>
      </c>
      <c r="U16" s="5" t="e">
        <f t="shared" si="4"/>
        <v>#N/A</v>
      </c>
      <c r="V16" s="5">
        <f t="shared" si="5"/>
        <v>0</v>
      </c>
      <c r="W16" s="5" t="str">
        <f t="shared" si="6"/>
        <v>Temporada 2022-2023</v>
      </c>
      <c r="X16" s="5">
        <f t="shared" si="7"/>
        <v>0</v>
      </c>
      <c r="Y16" s="6" t="str">
        <f t="shared" si="8"/>
        <v>Nombre del club</v>
      </c>
      <c r="Z16" s="5" t="str">
        <f t="shared" si="9"/>
        <v xml:space="preserve">Nombre del club </v>
      </c>
      <c r="AA16" s="5" t="e">
        <f t="shared" si="10"/>
        <v>#N/A</v>
      </c>
      <c r="AB16" s="16"/>
      <c r="AC16" s="6" t="str">
        <f t="shared" si="11"/>
        <v>Baloncesto Senior Femenino</v>
      </c>
      <c r="AD16" s="8" t="s">
        <v>13</v>
      </c>
      <c r="AE16" s="6" t="s">
        <v>24</v>
      </c>
      <c r="AF16" s="8" t="s">
        <v>18</v>
      </c>
      <c r="AG16" s="22">
        <v>266</v>
      </c>
      <c r="AJ16" s="8"/>
      <c r="AL16" s="6"/>
      <c r="AM16" s="7"/>
      <c r="AO16" s="9"/>
    </row>
    <row r="17" spans="1:41" ht="16" customHeight="1">
      <c r="A17" s="2"/>
      <c r="B17" s="2"/>
      <c r="C17" s="2"/>
      <c r="D17" s="4">
        <v>16</v>
      </c>
      <c r="E17" s="27"/>
      <c r="F17" s="27"/>
      <c r="G17" s="27"/>
      <c r="H17" s="27"/>
      <c r="I17" s="31"/>
      <c r="J17" s="27"/>
      <c r="K17" s="34" t="s">
        <v>49</v>
      </c>
      <c r="L17" s="34" t="s">
        <v>49</v>
      </c>
      <c r="M17" s="31"/>
      <c r="N17" s="31"/>
      <c r="O17" s="32"/>
      <c r="P17" s="33" t="s">
        <v>71</v>
      </c>
      <c r="Q17" s="5" t="e">
        <f t="shared" si="0"/>
        <v>#N/A</v>
      </c>
      <c r="R17" s="5" t="e">
        <f t="shared" si="1"/>
        <v>#N/A</v>
      </c>
      <c r="S17" s="5" t="e">
        <f t="shared" si="2"/>
        <v>#N/A</v>
      </c>
      <c r="T17" s="5" t="e">
        <f t="shared" si="3"/>
        <v>#N/A</v>
      </c>
      <c r="U17" s="5" t="e">
        <f t="shared" si="4"/>
        <v>#N/A</v>
      </c>
      <c r="V17" s="5">
        <f t="shared" si="5"/>
        <v>0</v>
      </c>
      <c r="W17" s="5" t="str">
        <f t="shared" si="6"/>
        <v>Temporada 2022-2023</v>
      </c>
      <c r="X17" s="5">
        <f t="shared" si="7"/>
        <v>0</v>
      </c>
      <c r="Y17" s="6" t="str">
        <f t="shared" si="8"/>
        <v>Nombre del club</v>
      </c>
      <c r="Z17" s="5" t="str">
        <f t="shared" si="9"/>
        <v xml:space="preserve">Nombre del club </v>
      </c>
      <c r="AA17" s="5" t="e">
        <f t="shared" si="10"/>
        <v>#N/A</v>
      </c>
      <c r="AB17" s="16"/>
      <c r="AC17" s="6" t="str">
        <f t="shared" si="11"/>
        <v>Fútbol sala Bebé Mixto</v>
      </c>
      <c r="AD17" s="6" t="s">
        <v>25</v>
      </c>
      <c r="AE17" s="8" t="s">
        <v>26</v>
      </c>
      <c r="AF17" s="6" t="s">
        <v>15</v>
      </c>
      <c r="AG17" s="22">
        <v>269</v>
      </c>
      <c r="AJ17" s="6"/>
      <c r="AL17" s="8"/>
      <c r="AM17" s="9"/>
      <c r="AO17" s="7"/>
    </row>
    <row r="18" spans="1:41" ht="16" customHeight="1">
      <c r="A18" s="2"/>
      <c r="B18" s="2"/>
      <c r="C18" s="2"/>
      <c r="D18" s="4">
        <v>17</v>
      </c>
      <c r="E18" s="27"/>
      <c r="F18" s="27"/>
      <c r="G18" s="27"/>
      <c r="H18" s="27"/>
      <c r="I18" s="31"/>
      <c r="J18" s="27"/>
      <c r="K18" s="34" t="s">
        <v>49</v>
      </c>
      <c r="L18" s="34" t="s">
        <v>49</v>
      </c>
      <c r="M18" s="31"/>
      <c r="N18" s="31"/>
      <c r="O18" s="32"/>
      <c r="P18" s="33" t="s">
        <v>71</v>
      </c>
      <c r="Q18" s="5" t="e">
        <f t="shared" si="0"/>
        <v>#N/A</v>
      </c>
      <c r="R18" s="5" t="e">
        <f t="shared" si="1"/>
        <v>#N/A</v>
      </c>
      <c r="S18" s="5" t="e">
        <f t="shared" si="2"/>
        <v>#N/A</v>
      </c>
      <c r="T18" s="5" t="e">
        <f t="shared" si="3"/>
        <v>#N/A</v>
      </c>
      <c r="U18" s="5" t="e">
        <f t="shared" si="4"/>
        <v>#N/A</v>
      </c>
      <c r="V18" s="5">
        <f t="shared" si="5"/>
        <v>0</v>
      </c>
      <c r="W18" s="5" t="str">
        <f t="shared" si="6"/>
        <v>Temporada 2022-2023</v>
      </c>
      <c r="X18" s="5">
        <f t="shared" si="7"/>
        <v>0</v>
      </c>
      <c r="Y18" s="6" t="str">
        <f t="shared" si="8"/>
        <v>Nombre del club</v>
      </c>
      <c r="Z18" s="5" t="str">
        <f t="shared" si="9"/>
        <v xml:space="preserve">Nombre del club </v>
      </c>
      <c r="AA18" s="5" t="e">
        <f t="shared" si="10"/>
        <v>#N/A</v>
      </c>
      <c r="AB18" s="16"/>
      <c r="AC18" s="6" t="str">
        <f t="shared" si="11"/>
        <v>Fútbol sala Prebenjamín Mixto</v>
      </c>
      <c r="AD18" s="6" t="s">
        <v>25</v>
      </c>
      <c r="AE18" s="8" t="s">
        <v>27</v>
      </c>
      <c r="AF18" s="6" t="s">
        <v>15</v>
      </c>
      <c r="AG18" s="22">
        <v>275</v>
      </c>
      <c r="AJ18" s="6"/>
      <c r="AL18" s="8"/>
      <c r="AM18" s="9"/>
      <c r="AO18" s="7"/>
    </row>
    <row r="19" spans="1:41" ht="16" customHeight="1">
      <c r="A19" s="2"/>
      <c r="B19" s="2"/>
      <c r="C19" s="2"/>
      <c r="D19" s="4">
        <v>18</v>
      </c>
      <c r="E19" s="27"/>
      <c r="F19" s="27"/>
      <c r="G19" s="27"/>
      <c r="H19" s="27"/>
      <c r="I19" s="31"/>
      <c r="J19" s="27"/>
      <c r="K19" s="34" t="s">
        <v>49</v>
      </c>
      <c r="L19" s="34" t="s">
        <v>49</v>
      </c>
      <c r="M19" s="31"/>
      <c r="N19" s="31"/>
      <c r="O19" s="32"/>
      <c r="P19" s="33" t="s">
        <v>71</v>
      </c>
      <c r="Q19" s="5" t="e">
        <f t="shared" si="0"/>
        <v>#N/A</v>
      </c>
      <c r="R19" s="5" t="e">
        <f t="shared" si="1"/>
        <v>#N/A</v>
      </c>
      <c r="S19" s="5" t="e">
        <f t="shared" si="2"/>
        <v>#N/A</v>
      </c>
      <c r="T19" s="5" t="e">
        <f t="shared" si="3"/>
        <v>#N/A</v>
      </c>
      <c r="U19" s="5" t="e">
        <f t="shared" si="4"/>
        <v>#N/A</v>
      </c>
      <c r="V19" s="5">
        <f t="shared" si="5"/>
        <v>0</v>
      </c>
      <c r="W19" s="5" t="str">
        <f t="shared" si="6"/>
        <v>Temporada 2022-2023</v>
      </c>
      <c r="X19" s="5">
        <f t="shared" si="7"/>
        <v>0</v>
      </c>
      <c r="Y19" s="6" t="str">
        <f t="shared" si="8"/>
        <v>Nombre del club</v>
      </c>
      <c r="Z19" s="5" t="str">
        <f t="shared" si="9"/>
        <v xml:space="preserve">Nombre del club </v>
      </c>
      <c r="AA19" s="5" t="e">
        <f t="shared" si="10"/>
        <v>#N/A</v>
      </c>
      <c r="AB19" s="16"/>
      <c r="AC19" s="6" t="str">
        <f t="shared" si="11"/>
        <v>Fútbol sala Benjamín Mixto</v>
      </c>
      <c r="AD19" s="6" t="s">
        <v>25</v>
      </c>
      <c r="AE19" s="8" t="s">
        <v>28</v>
      </c>
      <c r="AF19" s="6" t="s">
        <v>15</v>
      </c>
      <c r="AG19" s="22">
        <v>270</v>
      </c>
      <c r="AJ19" s="6"/>
      <c r="AL19" s="8"/>
      <c r="AM19" s="9"/>
      <c r="AO19" s="7"/>
    </row>
    <row r="20" spans="1:41" ht="16" customHeight="1">
      <c r="A20" s="2"/>
      <c r="B20" s="2"/>
      <c r="C20" s="2"/>
      <c r="D20" s="4">
        <v>19</v>
      </c>
      <c r="E20" s="27"/>
      <c r="F20" s="27"/>
      <c r="G20" s="27"/>
      <c r="H20" s="27"/>
      <c r="I20" s="31"/>
      <c r="J20" s="27"/>
      <c r="K20" s="34" t="s">
        <v>49</v>
      </c>
      <c r="L20" s="34" t="s">
        <v>49</v>
      </c>
      <c r="M20" s="31"/>
      <c r="N20" s="31"/>
      <c r="O20" s="32"/>
      <c r="P20" s="33" t="s">
        <v>71</v>
      </c>
      <c r="Q20" s="5" t="e">
        <f t="shared" si="0"/>
        <v>#N/A</v>
      </c>
      <c r="R20" s="5" t="e">
        <f t="shared" si="1"/>
        <v>#N/A</v>
      </c>
      <c r="S20" s="5" t="e">
        <f t="shared" si="2"/>
        <v>#N/A</v>
      </c>
      <c r="T20" s="5" t="e">
        <f t="shared" si="3"/>
        <v>#N/A</v>
      </c>
      <c r="U20" s="5" t="e">
        <f t="shared" si="4"/>
        <v>#N/A</v>
      </c>
      <c r="V20" s="5">
        <f t="shared" si="5"/>
        <v>0</v>
      </c>
      <c r="W20" s="5" t="str">
        <f t="shared" si="6"/>
        <v>Temporada 2022-2023</v>
      </c>
      <c r="X20" s="5">
        <f t="shared" si="7"/>
        <v>0</v>
      </c>
      <c r="Y20" s="6" t="str">
        <f t="shared" si="8"/>
        <v>Nombre del club</v>
      </c>
      <c r="Z20" s="5" t="str">
        <f t="shared" si="9"/>
        <v xml:space="preserve">Nombre del club </v>
      </c>
      <c r="AA20" s="5" t="e">
        <f t="shared" si="10"/>
        <v>#N/A</v>
      </c>
      <c r="AB20" s="16"/>
      <c r="AC20" s="6" t="str">
        <f t="shared" si="11"/>
        <v>Fútbol sala Alevín Mixto</v>
      </c>
      <c r="AD20" s="6" t="s">
        <v>25</v>
      </c>
      <c r="AE20" s="8" t="s">
        <v>29</v>
      </c>
      <c r="AF20" s="6" t="s">
        <v>15</v>
      </c>
      <c r="AG20" s="22">
        <v>268</v>
      </c>
      <c r="AJ20" s="6"/>
      <c r="AL20" s="8"/>
      <c r="AM20" s="9"/>
      <c r="AO20" s="7"/>
    </row>
    <row r="21" spans="1:41" ht="16" customHeight="1">
      <c r="A21" s="2"/>
      <c r="B21" s="2"/>
      <c r="C21" s="2"/>
      <c r="D21" s="4">
        <v>20</v>
      </c>
      <c r="E21" s="27"/>
      <c r="F21" s="27"/>
      <c r="G21" s="27"/>
      <c r="H21" s="27"/>
      <c r="I21" s="31"/>
      <c r="J21" s="27"/>
      <c r="K21" s="34" t="s">
        <v>49</v>
      </c>
      <c r="L21" s="34" t="s">
        <v>49</v>
      </c>
      <c r="M21" s="31"/>
      <c r="N21" s="31"/>
      <c r="O21" s="32"/>
      <c r="P21" s="33" t="s">
        <v>71</v>
      </c>
      <c r="Q21" s="5" t="e">
        <f t="shared" si="0"/>
        <v>#N/A</v>
      </c>
      <c r="R21" s="5" t="e">
        <f t="shared" si="1"/>
        <v>#N/A</v>
      </c>
      <c r="S21" s="5" t="e">
        <f t="shared" si="2"/>
        <v>#N/A</v>
      </c>
      <c r="T21" s="5" t="e">
        <f t="shared" si="3"/>
        <v>#N/A</v>
      </c>
      <c r="U21" s="5" t="e">
        <f t="shared" si="4"/>
        <v>#N/A</v>
      </c>
      <c r="V21" s="5">
        <f t="shared" si="5"/>
        <v>0</v>
      </c>
      <c r="W21" s="5" t="str">
        <f t="shared" si="6"/>
        <v>Temporada 2022-2023</v>
      </c>
      <c r="X21" s="5">
        <f t="shared" si="7"/>
        <v>0</v>
      </c>
      <c r="Y21" s="6" t="str">
        <f t="shared" si="8"/>
        <v>Nombre del club</v>
      </c>
      <c r="Z21" s="5" t="str">
        <f t="shared" si="9"/>
        <v xml:space="preserve">Nombre del club </v>
      </c>
      <c r="AA21" s="5" t="e">
        <f t="shared" si="10"/>
        <v>#N/A</v>
      </c>
      <c r="AB21" s="16"/>
      <c r="AC21" s="6" t="str">
        <f t="shared" si="11"/>
        <v>Fútbol sala Infantil Masculino</v>
      </c>
      <c r="AD21" s="6" t="s">
        <v>25</v>
      </c>
      <c r="AE21" s="8" t="s">
        <v>21</v>
      </c>
      <c r="AF21" s="6" t="s">
        <v>17</v>
      </c>
      <c r="AG21" s="22">
        <v>273</v>
      </c>
      <c r="AJ21" s="6"/>
      <c r="AL21" s="8"/>
      <c r="AM21" s="9"/>
      <c r="AO21" s="7"/>
    </row>
    <row r="22" spans="1:41" ht="16" customHeight="1">
      <c r="A22" s="2"/>
      <c r="B22" s="2"/>
      <c r="C22" s="2"/>
      <c r="D22" s="4">
        <v>21</v>
      </c>
      <c r="E22" s="27"/>
      <c r="F22" s="27"/>
      <c r="G22" s="27"/>
      <c r="H22" s="27"/>
      <c r="I22" s="31"/>
      <c r="J22" s="27"/>
      <c r="K22" s="34" t="s">
        <v>49</v>
      </c>
      <c r="L22" s="34" t="s">
        <v>49</v>
      </c>
      <c r="M22" s="31"/>
      <c r="N22" s="31"/>
      <c r="O22" s="32"/>
      <c r="P22" s="33" t="s">
        <v>71</v>
      </c>
      <c r="Q22" s="5" t="e">
        <f t="shared" si="0"/>
        <v>#N/A</v>
      </c>
      <c r="R22" s="5" t="e">
        <f t="shared" si="1"/>
        <v>#N/A</v>
      </c>
      <c r="S22" s="5" t="e">
        <f t="shared" si="2"/>
        <v>#N/A</v>
      </c>
      <c r="T22" s="5" t="e">
        <f t="shared" si="3"/>
        <v>#N/A</v>
      </c>
      <c r="U22" s="5" t="e">
        <f t="shared" si="4"/>
        <v>#N/A</v>
      </c>
      <c r="V22" s="5">
        <f t="shared" si="5"/>
        <v>0</v>
      </c>
      <c r="W22" s="5" t="str">
        <f t="shared" si="6"/>
        <v>Temporada 2022-2023</v>
      </c>
      <c r="X22" s="5">
        <f t="shared" si="7"/>
        <v>0</v>
      </c>
      <c r="Y22" s="6" t="str">
        <f t="shared" si="8"/>
        <v>Nombre del club</v>
      </c>
      <c r="Z22" s="5" t="str">
        <f t="shared" si="9"/>
        <v xml:space="preserve">Nombre del club </v>
      </c>
      <c r="AA22" s="5" t="e">
        <f t="shared" si="10"/>
        <v>#N/A</v>
      </c>
      <c r="AB22" s="16"/>
      <c r="AC22" s="6" t="str">
        <f t="shared" si="11"/>
        <v>Fútbol sala Cadete Masculino</v>
      </c>
      <c r="AD22" s="6" t="s">
        <v>25</v>
      </c>
      <c r="AE22" s="8" t="s">
        <v>22</v>
      </c>
      <c r="AF22" s="6" t="s">
        <v>17</v>
      </c>
      <c r="AG22" s="22">
        <v>271</v>
      </c>
      <c r="AJ22" s="6"/>
      <c r="AL22" s="8"/>
      <c r="AM22" s="9"/>
      <c r="AO22" s="7"/>
    </row>
    <row r="23" spans="1:41" ht="16" customHeight="1">
      <c r="A23" s="2"/>
      <c r="B23" s="11"/>
      <c r="C23" s="12"/>
      <c r="D23" s="4">
        <v>22</v>
      </c>
      <c r="E23" s="27"/>
      <c r="F23" s="27"/>
      <c r="G23" s="27"/>
      <c r="H23" s="27"/>
      <c r="I23" s="31"/>
      <c r="J23" s="27"/>
      <c r="K23" s="34" t="s">
        <v>49</v>
      </c>
      <c r="L23" s="34" t="s">
        <v>49</v>
      </c>
      <c r="M23" s="31"/>
      <c r="N23" s="31"/>
      <c r="O23" s="32"/>
      <c r="P23" s="33" t="s">
        <v>71</v>
      </c>
      <c r="Q23" s="5" t="e">
        <f t="shared" si="0"/>
        <v>#N/A</v>
      </c>
      <c r="R23" s="5" t="e">
        <f t="shared" si="1"/>
        <v>#N/A</v>
      </c>
      <c r="S23" s="5" t="e">
        <f t="shared" si="2"/>
        <v>#N/A</v>
      </c>
      <c r="T23" s="5" t="e">
        <f t="shared" si="3"/>
        <v>#N/A</v>
      </c>
      <c r="U23" s="5" t="e">
        <f t="shared" si="4"/>
        <v>#N/A</v>
      </c>
      <c r="V23" s="5">
        <f t="shared" si="5"/>
        <v>0</v>
      </c>
      <c r="W23" s="5" t="str">
        <f t="shared" si="6"/>
        <v>Temporada 2022-2023</v>
      </c>
      <c r="X23" s="5">
        <f t="shared" si="7"/>
        <v>0</v>
      </c>
      <c r="Y23" s="6" t="str">
        <f t="shared" si="8"/>
        <v>Nombre del club</v>
      </c>
      <c r="Z23" s="5" t="str">
        <f t="shared" si="9"/>
        <v xml:space="preserve">Nombre del club </v>
      </c>
      <c r="AA23" s="5" t="e">
        <f t="shared" si="10"/>
        <v>#N/A</v>
      </c>
      <c r="AB23" s="16"/>
      <c r="AC23" s="6" t="str">
        <f t="shared" si="11"/>
        <v>Fútbol sala Juvenil Masculino</v>
      </c>
      <c r="AD23" s="6" t="s">
        <v>25</v>
      </c>
      <c r="AE23" s="8" t="s">
        <v>30</v>
      </c>
      <c r="AF23" s="6" t="s">
        <v>17</v>
      </c>
      <c r="AG23" s="22">
        <v>274</v>
      </c>
      <c r="AJ23" s="6"/>
      <c r="AL23" s="8"/>
      <c r="AM23" s="9"/>
      <c r="AO23" s="7"/>
    </row>
    <row r="24" spans="1:41" ht="16" customHeight="1">
      <c r="A24" s="2"/>
      <c r="B24" s="2"/>
      <c r="C24" s="2"/>
      <c r="D24" s="4">
        <v>23</v>
      </c>
      <c r="E24" s="27"/>
      <c r="F24" s="27"/>
      <c r="G24" s="27"/>
      <c r="H24" s="27"/>
      <c r="I24" s="31"/>
      <c r="J24" s="27"/>
      <c r="K24" s="34" t="s">
        <v>49</v>
      </c>
      <c r="L24" s="34" t="s">
        <v>49</v>
      </c>
      <c r="M24" s="31"/>
      <c r="N24" s="31"/>
      <c r="O24" s="32"/>
      <c r="P24" s="33" t="s">
        <v>71</v>
      </c>
      <c r="Q24" s="5" t="e">
        <f t="shared" si="0"/>
        <v>#N/A</v>
      </c>
      <c r="R24" s="5" t="e">
        <f t="shared" si="1"/>
        <v>#N/A</v>
      </c>
      <c r="S24" s="5" t="e">
        <f t="shared" si="2"/>
        <v>#N/A</v>
      </c>
      <c r="T24" s="5" t="e">
        <f t="shared" si="3"/>
        <v>#N/A</v>
      </c>
      <c r="U24" s="5" t="e">
        <f t="shared" si="4"/>
        <v>#N/A</v>
      </c>
      <c r="V24" s="5">
        <f t="shared" si="5"/>
        <v>0</v>
      </c>
      <c r="W24" s="5" t="str">
        <f t="shared" si="6"/>
        <v>Temporada 2022-2023</v>
      </c>
      <c r="X24" s="5">
        <f t="shared" si="7"/>
        <v>0</v>
      </c>
      <c r="Y24" s="6" t="str">
        <f t="shared" si="8"/>
        <v>Nombre del club</v>
      </c>
      <c r="Z24" s="5" t="str">
        <f t="shared" si="9"/>
        <v xml:space="preserve">Nombre del club </v>
      </c>
      <c r="AA24" s="5" t="e">
        <f t="shared" si="10"/>
        <v>#N/A</v>
      </c>
      <c r="AB24" s="16"/>
      <c r="AC24" s="6" t="str">
        <f t="shared" si="11"/>
        <v>Fútbol sala Senior Masculino</v>
      </c>
      <c r="AD24" s="6" t="s">
        <v>25</v>
      </c>
      <c r="AE24" s="8" t="s">
        <v>24</v>
      </c>
      <c r="AF24" s="6" t="s">
        <v>17</v>
      </c>
      <c r="AG24" s="22">
        <v>276</v>
      </c>
      <c r="AJ24" s="6"/>
      <c r="AL24" s="8"/>
      <c r="AM24" s="9"/>
      <c r="AO24" s="7"/>
    </row>
    <row r="25" spans="1:41" ht="16" customHeight="1">
      <c r="A25" s="36" t="s">
        <v>87</v>
      </c>
      <c r="B25" s="37"/>
      <c r="C25" s="38"/>
      <c r="D25" s="4">
        <v>24</v>
      </c>
      <c r="E25" s="27"/>
      <c r="F25" s="27"/>
      <c r="G25" s="27"/>
      <c r="H25" s="27"/>
      <c r="I25" s="31"/>
      <c r="J25" s="27"/>
      <c r="K25" s="34" t="s">
        <v>49</v>
      </c>
      <c r="L25" s="34" t="s">
        <v>49</v>
      </c>
      <c r="M25" s="31"/>
      <c r="N25" s="31"/>
      <c r="O25" s="32"/>
      <c r="P25" s="33" t="s">
        <v>71</v>
      </c>
      <c r="Q25" s="5" t="e">
        <f t="shared" si="0"/>
        <v>#N/A</v>
      </c>
      <c r="R25" s="5" t="e">
        <f t="shared" si="1"/>
        <v>#N/A</v>
      </c>
      <c r="S25" s="5" t="e">
        <f t="shared" si="2"/>
        <v>#N/A</v>
      </c>
      <c r="T25" s="5" t="e">
        <f t="shared" si="3"/>
        <v>#N/A</v>
      </c>
      <c r="U25" s="5" t="e">
        <f t="shared" si="4"/>
        <v>#N/A</v>
      </c>
      <c r="V25" s="5">
        <f t="shared" si="5"/>
        <v>0</v>
      </c>
      <c r="W25" s="5" t="str">
        <f t="shared" si="6"/>
        <v>Temporada 2022-2023</v>
      </c>
      <c r="X25" s="5">
        <f t="shared" si="7"/>
        <v>0</v>
      </c>
      <c r="Y25" s="6" t="str">
        <f t="shared" si="8"/>
        <v>Nombre del club</v>
      </c>
      <c r="Z25" s="5" t="str">
        <f t="shared" si="9"/>
        <v xml:space="preserve">Nombre del club </v>
      </c>
      <c r="AA25" s="5" t="e">
        <f t="shared" si="10"/>
        <v>#N/A</v>
      </c>
      <c r="AB25" s="16"/>
      <c r="AC25" s="6" t="str">
        <f t="shared" si="11"/>
        <v>Fútbol sala Especial Femenino</v>
      </c>
      <c r="AD25" s="6" t="s">
        <v>25</v>
      </c>
      <c r="AE25" s="8" t="s">
        <v>31</v>
      </c>
      <c r="AF25" s="8" t="s">
        <v>18</v>
      </c>
      <c r="AG25" s="22">
        <v>272</v>
      </c>
      <c r="AJ25" s="6"/>
      <c r="AL25" s="8"/>
      <c r="AM25" s="9"/>
      <c r="AO25" s="9"/>
    </row>
    <row r="26" spans="1:41" ht="16" customHeight="1">
      <c r="A26" s="2"/>
      <c r="B26" s="11"/>
      <c r="C26" s="2"/>
      <c r="D26" s="4">
        <v>25</v>
      </c>
      <c r="E26" s="27"/>
      <c r="F26" s="27"/>
      <c r="G26" s="27"/>
      <c r="H26" s="27"/>
      <c r="I26" s="31"/>
      <c r="J26" s="27"/>
      <c r="K26" s="34" t="s">
        <v>49</v>
      </c>
      <c r="L26" s="34" t="s">
        <v>49</v>
      </c>
      <c r="M26" s="31"/>
      <c r="N26" s="31"/>
      <c r="O26" s="32"/>
      <c r="P26" s="33" t="s">
        <v>71</v>
      </c>
      <c r="Q26" s="5" t="e">
        <f t="shared" si="0"/>
        <v>#N/A</v>
      </c>
      <c r="R26" s="5" t="e">
        <f t="shared" si="1"/>
        <v>#N/A</v>
      </c>
      <c r="S26" s="5" t="e">
        <f t="shared" si="2"/>
        <v>#N/A</v>
      </c>
      <c r="T26" s="5" t="e">
        <f t="shared" si="3"/>
        <v>#N/A</v>
      </c>
      <c r="U26" s="5" t="e">
        <f t="shared" si="4"/>
        <v>#N/A</v>
      </c>
      <c r="V26" s="5">
        <f t="shared" si="5"/>
        <v>0</v>
      </c>
      <c r="W26" s="5" t="str">
        <f t="shared" si="6"/>
        <v>Temporada 2022-2023</v>
      </c>
      <c r="X26" s="5">
        <f t="shared" si="7"/>
        <v>0</v>
      </c>
      <c r="Y26" s="6" t="str">
        <f t="shared" si="8"/>
        <v>Nombre del club</v>
      </c>
      <c r="Z26" s="5" t="str">
        <f t="shared" si="9"/>
        <v xml:space="preserve">Nombre del club </v>
      </c>
      <c r="AA26" s="5" t="e">
        <f t="shared" si="10"/>
        <v>#N/A</v>
      </c>
      <c r="AB26" s="16"/>
      <c r="AC26" s="6" t="str">
        <f t="shared" si="11"/>
        <v>Voleibol Benjamín Mixto</v>
      </c>
      <c r="AD26" s="6" t="s">
        <v>32</v>
      </c>
      <c r="AE26" s="8" t="s">
        <v>28</v>
      </c>
      <c r="AF26" s="6" t="s">
        <v>15</v>
      </c>
      <c r="AG26" s="22">
        <v>278</v>
      </c>
      <c r="AJ26" s="6"/>
      <c r="AL26" s="8"/>
      <c r="AM26" s="9"/>
      <c r="AO26" s="7"/>
    </row>
    <row r="27" spans="1:41" ht="16" customHeight="1">
      <c r="A27" s="2"/>
      <c r="B27" s="11"/>
      <c r="C27" s="2"/>
      <c r="D27" s="4">
        <v>26</v>
      </c>
      <c r="E27" s="27"/>
      <c r="F27" s="27"/>
      <c r="G27" s="27"/>
      <c r="H27" s="27"/>
      <c r="I27" s="31"/>
      <c r="J27" s="27"/>
      <c r="K27" s="34" t="s">
        <v>49</v>
      </c>
      <c r="L27" s="34" t="s">
        <v>49</v>
      </c>
      <c r="M27" s="31"/>
      <c r="N27" s="31"/>
      <c r="O27" s="32"/>
      <c r="P27" s="33" t="s">
        <v>71</v>
      </c>
      <c r="Q27" s="5" t="e">
        <f t="shared" si="0"/>
        <v>#N/A</v>
      </c>
      <c r="R27" s="5" t="e">
        <f t="shared" si="1"/>
        <v>#N/A</v>
      </c>
      <c r="S27" s="5" t="e">
        <f t="shared" si="2"/>
        <v>#N/A</v>
      </c>
      <c r="T27" s="5" t="e">
        <f t="shared" si="3"/>
        <v>#N/A</v>
      </c>
      <c r="U27" s="5" t="e">
        <f t="shared" si="4"/>
        <v>#N/A</v>
      </c>
      <c r="V27" s="5">
        <f t="shared" si="5"/>
        <v>0</v>
      </c>
      <c r="W27" s="5" t="str">
        <f t="shared" si="6"/>
        <v>Temporada 2022-2023</v>
      </c>
      <c r="X27" s="5">
        <f t="shared" si="7"/>
        <v>0</v>
      </c>
      <c r="Y27" s="6" t="str">
        <f t="shared" si="8"/>
        <v>Nombre del club</v>
      </c>
      <c r="Z27" s="5" t="str">
        <f t="shared" si="9"/>
        <v xml:space="preserve">Nombre del club </v>
      </c>
      <c r="AA27" s="5" t="e">
        <f t="shared" si="10"/>
        <v>#N/A</v>
      </c>
      <c r="AB27" s="16"/>
      <c r="AC27" s="6" t="str">
        <f t="shared" si="11"/>
        <v>Voleibol Alevín Mixto</v>
      </c>
      <c r="AD27" s="6" t="s">
        <v>32</v>
      </c>
      <c r="AE27" s="8" t="s">
        <v>29</v>
      </c>
      <c r="AF27" s="6" t="s">
        <v>15</v>
      </c>
      <c r="AG27" s="22">
        <v>277</v>
      </c>
      <c r="AJ27" s="6"/>
      <c r="AL27" s="8"/>
      <c r="AM27" s="9"/>
      <c r="AO27" s="7"/>
    </row>
    <row r="28" spans="1:41" ht="16" customHeight="1">
      <c r="A28" s="2"/>
      <c r="B28" s="2"/>
      <c r="C28" s="2"/>
      <c r="D28" s="4">
        <v>27</v>
      </c>
      <c r="E28" s="27"/>
      <c r="F28" s="27"/>
      <c r="G28" s="27"/>
      <c r="H28" s="27"/>
      <c r="I28" s="31"/>
      <c r="J28" s="27"/>
      <c r="K28" s="34" t="s">
        <v>49</v>
      </c>
      <c r="L28" s="34" t="s">
        <v>49</v>
      </c>
      <c r="M28" s="31"/>
      <c r="N28" s="31"/>
      <c r="O28" s="32"/>
      <c r="P28" s="33" t="s">
        <v>71</v>
      </c>
      <c r="Q28" s="5" t="e">
        <f t="shared" si="0"/>
        <v>#N/A</v>
      </c>
      <c r="R28" s="5" t="e">
        <f t="shared" si="1"/>
        <v>#N/A</v>
      </c>
      <c r="S28" s="5" t="e">
        <f t="shared" si="2"/>
        <v>#N/A</v>
      </c>
      <c r="T28" s="5" t="e">
        <f t="shared" si="3"/>
        <v>#N/A</v>
      </c>
      <c r="U28" s="5" t="e">
        <f t="shared" si="4"/>
        <v>#N/A</v>
      </c>
      <c r="V28" s="5">
        <f t="shared" si="5"/>
        <v>0</v>
      </c>
      <c r="W28" s="5" t="str">
        <f t="shared" si="6"/>
        <v>Temporada 2022-2023</v>
      </c>
      <c r="X28" s="5">
        <f t="shared" si="7"/>
        <v>0</v>
      </c>
      <c r="Y28" s="6" t="str">
        <f t="shared" si="8"/>
        <v>Nombre del club</v>
      </c>
      <c r="Z28" s="5" t="str">
        <f t="shared" si="9"/>
        <v xml:space="preserve">Nombre del club </v>
      </c>
      <c r="AA28" s="5" t="e">
        <f t="shared" si="10"/>
        <v>#N/A</v>
      </c>
      <c r="AB28" s="16"/>
      <c r="AC28" s="6" t="str">
        <f t="shared" si="11"/>
        <v>Voleibol Infantil Femenino</v>
      </c>
      <c r="AD28" s="6" t="s">
        <v>32</v>
      </c>
      <c r="AE28" s="8" t="s">
        <v>21</v>
      </c>
      <c r="AF28" s="8" t="s">
        <v>18</v>
      </c>
      <c r="AG28" s="22">
        <v>280</v>
      </c>
      <c r="AJ28" s="6"/>
      <c r="AL28" s="8"/>
      <c r="AM28" s="9"/>
      <c r="AO28" s="9"/>
    </row>
    <row r="29" spans="1:41" ht="16" customHeight="1">
      <c r="A29" s="2"/>
      <c r="B29" s="2"/>
      <c r="C29" s="2"/>
      <c r="D29" s="4">
        <v>28</v>
      </c>
      <c r="E29" s="27"/>
      <c r="F29" s="27"/>
      <c r="G29" s="27"/>
      <c r="H29" s="27"/>
      <c r="I29" s="31"/>
      <c r="J29" s="27"/>
      <c r="K29" s="34" t="s">
        <v>49</v>
      </c>
      <c r="L29" s="34" t="s">
        <v>49</v>
      </c>
      <c r="M29" s="31"/>
      <c r="N29" s="31"/>
      <c r="O29" s="32"/>
      <c r="P29" s="33" t="s">
        <v>71</v>
      </c>
      <c r="Q29" s="5" t="e">
        <f t="shared" si="0"/>
        <v>#N/A</v>
      </c>
      <c r="R29" s="5" t="e">
        <f t="shared" si="1"/>
        <v>#N/A</v>
      </c>
      <c r="S29" s="5" t="e">
        <f t="shared" si="2"/>
        <v>#N/A</v>
      </c>
      <c r="T29" s="5" t="e">
        <f t="shared" si="3"/>
        <v>#N/A</v>
      </c>
      <c r="U29" s="5" t="e">
        <f t="shared" si="4"/>
        <v>#N/A</v>
      </c>
      <c r="V29" s="5">
        <f t="shared" si="5"/>
        <v>0</v>
      </c>
      <c r="W29" s="5" t="str">
        <f t="shared" si="6"/>
        <v>Temporada 2022-2023</v>
      </c>
      <c r="X29" s="5">
        <f t="shared" si="7"/>
        <v>0</v>
      </c>
      <c r="Y29" s="6" t="str">
        <f t="shared" si="8"/>
        <v>Nombre del club</v>
      </c>
      <c r="Z29" s="5" t="str">
        <f t="shared" si="9"/>
        <v xml:space="preserve">Nombre del club </v>
      </c>
      <c r="AA29" s="5" t="e">
        <f t="shared" si="10"/>
        <v>#N/A</v>
      </c>
      <c r="AB29" s="16"/>
      <c r="AC29" s="6" t="str">
        <f t="shared" si="11"/>
        <v>Voleibol Cadete Femenino</v>
      </c>
      <c r="AD29" s="6" t="s">
        <v>32</v>
      </c>
      <c r="AE29" s="8" t="s">
        <v>22</v>
      </c>
      <c r="AF29" s="8" t="s">
        <v>18</v>
      </c>
      <c r="AG29" s="22">
        <v>279</v>
      </c>
      <c r="AJ29" s="6"/>
      <c r="AL29" s="8"/>
      <c r="AM29" s="9"/>
      <c r="AO29" s="9"/>
    </row>
    <row r="30" spans="1:41" ht="16" customHeight="1">
      <c r="A30" s="2"/>
      <c r="B30" s="2"/>
      <c r="C30" s="2"/>
      <c r="D30" s="4">
        <v>29</v>
      </c>
      <c r="E30" s="27"/>
      <c r="F30" s="27"/>
      <c r="G30" s="27"/>
      <c r="H30" s="27"/>
      <c r="I30" s="31"/>
      <c r="J30" s="27"/>
      <c r="K30" s="34" t="s">
        <v>49</v>
      </c>
      <c r="L30" s="34" t="s">
        <v>49</v>
      </c>
      <c r="M30" s="31"/>
      <c r="N30" s="31"/>
      <c r="O30" s="32"/>
      <c r="P30" s="33" t="s">
        <v>71</v>
      </c>
      <c r="Q30" s="5" t="e">
        <f t="shared" si="0"/>
        <v>#N/A</v>
      </c>
      <c r="R30" s="5" t="e">
        <f t="shared" si="1"/>
        <v>#N/A</v>
      </c>
      <c r="S30" s="5" t="e">
        <f t="shared" si="2"/>
        <v>#N/A</v>
      </c>
      <c r="T30" s="5" t="e">
        <f t="shared" si="3"/>
        <v>#N/A</v>
      </c>
      <c r="U30" s="5" t="e">
        <f t="shared" si="4"/>
        <v>#N/A</v>
      </c>
      <c r="V30" s="5">
        <f t="shared" si="5"/>
        <v>0</v>
      </c>
      <c r="W30" s="5" t="str">
        <f t="shared" si="6"/>
        <v>Temporada 2022-2023</v>
      </c>
      <c r="X30" s="5">
        <f t="shared" si="7"/>
        <v>0</v>
      </c>
      <c r="Y30" s="6" t="str">
        <f t="shared" si="8"/>
        <v>Nombre del club</v>
      </c>
      <c r="Z30" s="5" t="str">
        <f t="shared" si="9"/>
        <v xml:space="preserve">Nombre del club </v>
      </c>
      <c r="AA30" s="5" t="e">
        <f t="shared" si="10"/>
        <v>#N/A</v>
      </c>
      <c r="AB30" s="16"/>
      <c r="AC30" s="6" t="str">
        <f t="shared" si="11"/>
        <v>Voleibol Juvenil Femenino</v>
      </c>
      <c r="AD30" s="6" t="s">
        <v>32</v>
      </c>
      <c r="AE30" s="8" t="s">
        <v>30</v>
      </c>
      <c r="AF30" s="8" t="s">
        <v>18</v>
      </c>
      <c r="AG30" s="22">
        <v>281</v>
      </c>
      <c r="AJ30" s="6"/>
      <c r="AL30" s="8"/>
      <c r="AM30" s="9"/>
      <c r="AO30" s="9"/>
    </row>
    <row r="31" spans="1:41" ht="16" customHeight="1">
      <c r="A31" s="2"/>
      <c r="B31" s="2"/>
      <c r="C31" s="2"/>
      <c r="D31" s="4">
        <v>30</v>
      </c>
      <c r="E31" s="27"/>
      <c r="F31" s="27"/>
      <c r="G31" s="27"/>
      <c r="H31" s="27"/>
      <c r="I31" s="31"/>
      <c r="J31" s="27"/>
      <c r="K31" s="34" t="s">
        <v>49</v>
      </c>
      <c r="L31" s="34" t="s">
        <v>49</v>
      </c>
      <c r="M31" s="31"/>
      <c r="N31" s="31"/>
      <c r="O31" s="32"/>
      <c r="P31" s="33" t="s">
        <v>71</v>
      </c>
      <c r="Q31" s="5" t="e">
        <f t="shared" si="0"/>
        <v>#N/A</v>
      </c>
      <c r="R31" s="5" t="e">
        <f t="shared" si="1"/>
        <v>#N/A</v>
      </c>
      <c r="S31" s="5" t="e">
        <f t="shared" si="2"/>
        <v>#N/A</v>
      </c>
      <c r="T31" s="5" t="e">
        <f t="shared" si="3"/>
        <v>#N/A</v>
      </c>
      <c r="U31" s="5" t="e">
        <f t="shared" si="4"/>
        <v>#N/A</v>
      </c>
      <c r="V31" s="5">
        <f t="shared" si="5"/>
        <v>0</v>
      </c>
      <c r="W31" s="5" t="str">
        <f t="shared" si="6"/>
        <v>Temporada 2022-2023</v>
      </c>
      <c r="X31" s="5">
        <f t="shared" si="7"/>
        <v>0</v>
      </c>
      <c r="Y31" s="6" t="str">
        <f t="shared" si="8"/>
        <v>Nombre del club</v>
      </c>
      <c r="Z31" s="5" t="str">
        <f t="shared" si="9"/>
        <v xml:space="preserve">Nombre del club </v>
      </c>
      <c r="AA31" s="5" t="e">
        <f t="shared" si="10"/>
        <v>#N/A</v>
      </c>
      <c r="AB31" s="16"/>
      <c r="AC31" s="6" t="str">
        <f t="shared" si="11"/>
        <v>Voleibol Senior Femenino</v>
      </c>
      <c r="AD31" s="6" t="s">
        <v>32</v>
      </c>
      <c r="AE31" s="8" t="s">
        <v>24</v>
      </c>
      <c r="AF31" s="8" t="s">
        <v>18</v>
      </c>
      <c r="AG31" s="22">
        <v>300</v>
      </c>
      <c r="AJ31" s="6"/>
      <c r="AL31" s="8"/>
      <c r="AM31" s="9"/>
      <c r="AO31" s="9"/>
    </row>
    <row r="32" spans="1:41" ht="16" customHeight="1">
      <c r="A32" s="2"/>
      <c r="B32" s="2"/>
      <c r="C32" s="2"/>
      <c r="D32" s="4">
        <v>31</v>
      </c>
      <c r="E32" s="27"/>
      <c r="F32" s="27"/>
      <c r="G32" s="27"/>
      <c r="H32" s="27"/>
      <c r="I32" s="31"/>
      <c r="J32" s="27"/>
      <c r="K32" s="34" t="s">
        <v>49</v>
      </c>
      <c r="L32" s="34" t="s">
        <v>49</v>
      </c>
      <c r="M32" s="31"/>
      <c r="N32" s="31"/>
      <c r="O32" s="32"/>
      <c r="P32" s="33" t="s">
        <v>71</v>
      </c>
      <c r="Q32" s="5" t="e">
        <f t="shared" si="0"/>
        <v>#N/A</v>
      </c>
      <c r="R32" s="5" t="e">
        <f t="shared" si="1"/>
        <v>#N/A</v>
      </c>
      <c r="S32" s="5" t="e">
        <f t="shared" si="2"/>
        <v>#N/A</v>
      </c>
      <c r="T32" s="5" t="e">
        <f t="shared" si="3"/>
        <v>#N/A</v>
      </c>
      <c r="U32" s="5" t="e">
        <f t="shared" si="4"/>
        <v>#N/A</v>
      </c>
      <c r="V32" s="5">
        <f t="shared" si="5"/>
        <v>0</v>
      </c>
      <c r="W32" s="5" t="str">
        <f t="shared" si="6"/>
        <v>Temporada 2022-2023</v>
      </c>
      <c r="X32" s="5">
        <f t="shared" si="7"/>
        <v>0</v>
      </c>
      <c r="Y32" s="6" t="str">
        <f t="shared" si="8"/>
        <v>Nombre del club</v>
      </c>
      <c r="Z32" s="5" t="str">
        <f t="shared" si="9"/>
        <v xml:space="preserve">Nombre del club </v>
      </c>
      <c r="AA32" s="5" t="e">
        <f t="shared" si="10"/>
        <v>#N/A</v>
      </c>
      <c r="AB32" s="17"/>
      <c r="AC32" s="5"/>
      <c r="AD32" s="5"/>
      <c r="AE32" s="5"/>
      <c r="AF32" s="5"/>
      <c r="AG32" s="35"/>
    </row>
    <row r="33" spans="1:33" ht="16" customHeight="1">
      <c r="A33" s="2"/>
      <c r="B33" s="2"/>
      <c r="C33" s="2"/>
      <c r="D33" s="4">
        <v>32</v>
      </c>
      <c r="E33" s="27"/>
      <c r="F33" s="27"/>
      <c r="G33" s="27"/>
      <c r="H33" s="27"/>
      <c r="I33" s="31"/>
      <c r="J33" s="27"/>
      <c r="K33" s="34" t="s">
        <v>49</v>
      </c>
      <c r="L33" s="34" t="s">
        <v>49</v>
      </c>
      <c r="M33" s="31"/>
      <c r="N33" s="31"/>
      <c r="O33" s="32"/>
      <c r="P33" s="33" t="s">
        <v>71</v>
      </c>
      <c r="Q33" s="5" t="e">
        <f t="shared" si="0"/>
        <v>#N/A</v>
      </c>
      <c r="R33" s="5" t="e">
        <f t="shared" si="1"/>
        <v>#N/A</v>
      </c>
      <c r="S33" s="5" t="e">
        <f t="shared" si="2"/>
        <v>#N/A</v>
      </c>
      <c r="T33" s="5" t="e">
        <f t="shared" si="3"/>
        <v>#N/A</v>
      </c>
      <c r="U33" s="5" t="e">
        <f t="shared" si="4"/>
        <v>#N/A</v>
      </c>
      <c r="V33" s="5">
        <f t="shared" si="5"/>
        <v>0</v>
      </c>
      <c r="W33" s="5" t="str">
        <f t="shared" si="6"/>
        <v>Temporada 2022-2023</v>
      </c>
      <c r="X33" s="5">
        <f t="shared" si="7"/>
        <v>0</v>
      </c>
      <c r="Y33" s="6" t="str">
        <f t="shared" si="8"/>
        <v>Nombre del club</v>
      </c>
      <c r="Z33" s="5" t="str">
        <f t="shared" si="9"/>
        <v xml:space="preserve">Nombre del club </v>
      </c>
      <c r="AA33" s="5" t="e">
        <f t="shared" si="10"/>
        <v>#N/A</v>
      </c>
      <c r="AB33" s="17"/>
      <c r="AC33" s="5"/>
      <c r="AD33" s="5"/>
      <c r="AE33" s="5"/>
      <c r="AF33" s="5"/>
      <c r="AG33" s="5"/>
    </row>
    <row r="34" spans="1:33" ht="16" customHeight="1">
      <c r="A34" s="2"/>
      <c r="B34" s="2"/>
      <c r="C34" s="2"/>
      <c r="D34" s="4">
        <v>33</v>
      </c>
      <c r="E34" s="27"/>
      <c r="F34" s="27"/>
      <c r="G34" s="27"/>
      <c r="H34" s="27"/>
      <c r="I34" s="31"/>
      <c r="J34" s="27"/>
      <c r="K34" s="34" t="s">
        <v>49</v>
      </c>
      <c r="L34" s="34" t="s">
        <v>49</v>
      </c>
      <c r="M34" s="31"/>
      <c r="N34" s="31"/>
      <c r="O34" s="32"/>
      <c r="P34" s="33" t="s">
        <v>71</v>
      </c>
      <c r="Q34" s="5" t="e">
        <f t="shared" ref="Q34:Q51" si="12">VLOOKUP(E34,$AC$2:$AH$31,2,FALSE)</f>
        <v>#N/A</v>
      </c>
      <c r="R34" s="5" t="e">
        <f t="shared" ref="R34:R51" si="13">VLOOKUP(E34,$AC$2:$AF$31,3,FALSE)</f>
        <v>#N/A</v>
      </c>
      <c r="S34" s="5" t="e">
        <f t="shared" ref="S34:S51" si="14">VLOOKUP(E34,$AC$2:$AF$31,4,FALSE)</f>
        <v>#N/A</v>
      </c>
      <c r="T34" s="5" t="e">
        <f t="shared" ref="T34:T51" si="15">VLOOKUP(E34,$AC$2:$AG$31,5,FALSE)</f>
        <v>#N/A</v>
      </c>
      <c r="U34" s="5" t="e">
        <f t="shared" si="4"/>
        <v>#N/A</v>
      </c>
      <c r="V34" s="5">
        <f t="shared" si="5"/>
        <v>0</v>
      </c>
      <c r="W34" s="5" t="str">
        <f t="shared" si="6"/>
        <v>Temporada 2022-2023</v>
      </c>
      <c r="X34" s="5">
        <f t="shared" si="7"/>
        <v>0</v>
      </c>
      <c r="Y34" s="6" t="str">
        <f t="shared" si="8"/>
        <v>Nombre del club</v>
      </c>
      <c r="Z34" s="5" t="str">
        <f t="shared" si="9"/>
        <v xml:space="preserve">Nombre del club </v>
      </c>
      <c r="AA34" s="5" t="e">
        <f t="shared" si="10"/>
        <v>#N/A</v>
      </c>
      <c r="AB34" s="17"/>
      <c r="AC34" s="5"/>
      <c r="AD34" s="5"/>
      <c r="AE34" s="5"/>
      <c r="AF34" s="5"/>
      <c r="AG34" s="5"/>
    </row>
    <row r="35" spans="1:33" ht="16" customHeight="1">
      <c r="A35" s="2"/>
      <c r="B35" s="2"/>
      <c r="C35" s="2"/>
      <c r="D35" s="4">
        <v>34</v>
      </c>
      <c r="E35" s="27"/>
      <c r="F35" s="27"/>
      <c r="G35" s="27"/>
      <c r="H35" s="27"/>
      <c r="I35" s="31"/>
      <c r="J35" s="27"/>
      <c r="K35" s="34" t="s">
        <v>49</v>
      </c>
      <c r="L35" s="34" t="s">
        <v>49</v>
      </c>
      <c r="M35" s="31"/>
      <c r="N35" s="31"/>
      <c r="O35" s="32"/>
      <c r="P35" s="33" t="s">
        <v>71</v>
      </c>
      <c r="Q35" s="5" t="e">
        <f t="shared" si="12"/>
        <v>#N/A</v>
      </c>
      <c r="R35" s="5" t="e">
        <f t="shared" si="13"/>
        <v>#N/A</v>
      </c>
      <c r="S35" s="5" t="e">
        <f t="shared" si="14"/>
        <v>#N/A</v>
      </c>
      <c r="T35" s="5" t="e">
        <f t="shared" si="15"/>
        <v>#N/A</v>
      </c>
      <c r="U35" s="5" t="e">
        <f t="shared" si="4"/>
        <v>#N/A</v>
      </c>
      <c r="V35" s="5">
        <f t="shared" si="5"/>
        <v>0</v>
      </c>
      <c r="W35" s="5" t="str">
        <f t="shared" si="6"/>
        <v>Temporada 2022-2023</v>
      </c>
      <c r="X35" s="5">
        <f t="shared" si="7"/>
        <v>0</v>
      </c>
      <c r="Y35" s="6" t="str">
        <f t="shared" si="8"/>
        <v>Nombre del club</v>
      </c>
      <c r="Z35" s="5" t="str">
        <f t="shared" si="9"/>
        <v xml:space="preserve">Nombre del club </v>
      </c>
      <c r="AA35" s="5" t="e">
        <f t="shared" si="10"/>
        <v>#N/A</v>
      </c>
      <c r="AB35" s="17"/>
      <c r="AC35" s="5"/>
      <c r="AD35" s="5"/>
      <c r="AE35" s="5"/>
      <c r="AF35" s="5"/>
      <c r="AG35" s="5"/>
    </row>
    <row r="36" spans="1:33" ht="16" customHeight="1">
      <c r="A36" s="2"/>
      <c r="B36" s="2"/>
      <c r="C36" s="2"/>
      <c r="D36" s="4">
        <v>35</v>
      </c>
      <c r="E36" s="27"/>
      <c r="F36" s="27"/>
      <c r="G36" s="27"/>
      <c r="H36" s="27"/>
      <c r="I36" s="31"/>
      <c r="J36" s="27"/>
      <c r="K36" s="34" t="s">
        <v>49</v>
      </c>
      <c r="L36" s="34" t="s">
        <v>49</v>
      </c>
      <c r="M36" s="31"/>
      <c r="N36" s="31"/>
      <c r="O36" s="32"/>
      <c r="P36" s="33" t="s">
        <v>71</v>
      </c>
      <c r="Q36" s="5" t="e">
        <f t="shared" si="12"/>
        <v>#N/A</v>
      </c>
      <c r="R36" s="5" t="e">
        <f t="shared" si="13"/>
        <v>#N/A</v>
      </c>
      <c r="S36" s="5" t="e">
        <f t="shared" si="14"/>
        <v>#N/A</v>
      </c>
      <c r="T36" s="5" t="e">
        <f t="shared" si="15"/>
        <v>#N/A</v>
      </c>
      <c r="U36" s="5" t="e">
        <f t="shared" si="4"/>
        <v>#N/A</v>
      </c>
      <c r="V36" s="5">
        <f t="shared" si="5"/>
        <v>0</v>
      </c>
      <c r="W36" s="5" t="str">
        <f t="shared" si="6"/>
        <v>Temporada 2022-2023</v>
      </c>
      <c r="X36" s="5">
        <f t="shared" si="7"/>
        <v>0</v>
      </c>
      <c r="Y36" s="6" t="str">
        <f t="shared" si="8"/>
        <v>Nombre del club</v>
      </c>
      <c r="Z36" s="5" t="str">
        <f t="shared" si="9"/>
        <v xml:space="preserve">Nombre del club </v>
      </c>
      <c r="AA36" s="5" t="e">
        <f t="shared" si="10"/>
        <v>#N/A</v>
      </c>
      <c r="AB36" s="17"/>
      <c r="AC36" s="5"/>
      <c r="AD36" s="5"/>
      <c r="AE36" s="5"/>
      <c r="AF36" s="5"/>
      <c r="AG36" s="5"/>
    </row>
    <row r="37" spans="1:33" ht="16" customHeight="1">
      <c r="A37" s="2"/>
      <c r="B37" s="2"/>
      <c r="C37" s="2"/>
      <c r="D37" s="4">
        <v>36</v>
      </c>
      <c r="E37" s="27"/>
      <c r="F37" s="27"/>
      <c r="G37" s="27"/>
      <c r="H37" s="27"/>
      <c r="I37" s="31"/>
      <c r="J37" s="27"/>
      <c r="K37" s="34" t="s">
        <v>49</v>
      </c>
      <c r="L37" s="34" t="s">
        <v>49</v>
      </c>
      <c r="M37" s="31"/>
      <c r="N37" s="31"/>
      <c r="O37" s="32"/>
      <c r="P37" s="33" t="s">
        <v>71</v>
      </c>
      <c r="Q37" s="5" t="e">
        <f t="shared" si="12"/>
        <v>#N/A</v>
      </c>
      <c r="R37" s="5" t="e">
        <f t="shared" si="13"/>
        <v>#N/A</v>
      </c>
      <c r="S37" s="5" t="e">
        <f t="shared" si="14"/>
        <v>#N/A</v>
      </c>
      <c r="T37" s="5" t="e">
        <f t="shared" si="15"/>
        <v>#N/A</v>
      </c>
      <c r="U37" s="5" t="e">
        <f t="shared" si="4"/>
        <v>#N/A</v>
      </c>
      <c r="V37" s="5">
        <f t="shared" si="5"/>
        <v>0</v>
      </c>
      <c r="W37" s="5" t="str">
        <f t="shared" si="6"/>
        <v>Temporada 2022-2023</v>
      </c>
      <c r="X37" s="5">
        <f t="shared" si="7"/>
        <v>0</v>
      </c>
      <c r="Y37" s="6" t="str">
        <f t="shared" si="8"/>
        <v>Nombre del club</v>
      </c>
      <c r="Z37" s="5" t="str">
        <f t="shared" si="9"/>
        <v xml:space="preserve">Nombre del club </v>
      </c>
      <c r="AA37" s="5" t="e">
        <f t="shared" si="10"/>
        <v>#N/A</v>
      </c>
      <c r="AB37" s="17"/>
    </row>
    <row r="38" spans="1:33" ht="16" customHeight="1">
      <c r="A38" s="2"/>
      <c r="B38" s="2"/>
      <c r="C38" s="2"/>
      <c r="D38" s="4">
        <v>37</v>
      </c>
      <c r="E38" s="27"/>
      <c r="F38" s="27"/>
      <c r="G38" s="27"/>
      <c r="H38" s="27"/>
      <c r="I38" s="31"/>
      <c r="J38" s="27"/>
      <c r="K38" s="34" t="s">
        <v>49</v>
      </c>
      <c r="L38" s="34" t="s">
        <v>49</v>
      </c>
      <c r="M38" s="31"/>
      <c r="N38" s="31"/>
      <c r="O38" s="32"/>
      <c r="P38" s="33" t="s">
        <v>71</v>
      </c>
      <c r="Q38" s="5" t="e">
        <f t="shared" si="12"/>
        <v>#N/A</v>
      </c>
      <c r="R38" s="5" t="e">
        <f t="shared" si="13"/>
        <v>#N/A</v>
      </c>
      <c r="S38" s="5" t="e">
        <f t="shared" si="14"/>
        <v>#N/A</v>
      </c>
      <c r="T38" s="5" t="e">
        <f t="shared" si="15"/>
        <v>#N/A</v>
      </c>
      <c r="U38" s="5" t="e">
        <f t="shared" si="4"/>
        <v>#N/A</v>
      </c>
      <c r="V38" s="5">
        <f t="shared" si="5"/>
        <v>0</v>
      </c>
      <c r="W38" s="5" t="str">
        <f t="shared" si="6"/>
        <v>Temporada 2022-2023</v>
      </c>
      <c r="X38" s="5">
        <f t="shared" si="7"/>
        <v>0</v>
      </c>
      <c r="Y38" s="6" t="str">
        <f t="shared" si="8"/>
        <v>Nombre del club</v>
      </c>
      <c r="Z38" s="5" t="str">
        <f t="shared" si="9"/>
        <v xml:space="preserve">Nombre del club </v>
      </c>
      <c r="AA38" s="5" t="e">
        <f t="shared" si="10"/>
        <v>#N/A</v>
      </c>
      <c r="AB38" s="17"/>
    </row>
    <row r="39" spans="1:33" ht="16" customHeight="1">
      <c r="A39" s="2"/>
      <c r="B39" s="2"/>
      <c r="C39" s="2"/>
      <c r="D39" s="4">
        <v>38</v>
      </c>
      <c r="E39" s="27"/>
      <c r="F39" s="27"/>
      <c r="G39" s="27"/>
      <c r="H39" s="27"/>
      <c r="I39" s="31"/>
      <c r="J39" s="27"/>
      <c r="K39" s="34" t="s">
        <v>49</v>
      </c>
      <c r="L39" s="34" t="s">
        <v>49</v>
      </c>
      <c r="M39" s="31"/>
      <c r="N39" s="31"/>
      <c r="O39" s="32"/>
      <c r="P39" s="33" t="s">
        <v>71</v>
      </c>
      <c r="Q39" s="5" t="e">
        <f t="shared" si="12"/>
        <v>#N/A</v>
      </c>
      <c r="R39" s="5" t="e">
        <f t="shared" si="13"/>
        <v>#N/A</v>
      </c>
      <c r="S39" s="5" t="e">
        <f t="shared" si="14"/>
        <v>#N/A</v>
      </c>
      <c r="T39" s="5" t="e">
        <f t="shared" si="15"/>
        <v>#N/A</v>
      </c>
      <c r="U39" s="5" t="e">
        <f t="shared" si="4"/>
        <v>#N/A</v>
      </c>
      <c r="V39" s="5">
        <f t="shared" si="5"/>
        <v>0</v>
      </c>
      <c r="W39" s="5" t="str">
        <f t="shared" si="6"/>
        <v>Temporada 2022-2023</v>
      </c>
      <c r="X39" s="5">
        <f t="shared" si="7"/>
        <v>0</v>
      </c>
      <c r="Y39" s="6" t="str">
        <f t="shared" si="8"/>
        <v>Nombre del club</v>
      </c>
      <c r="Z39" s="5" t="str">
        <f t="shared" si="9"/>
        <v xml:space="preserve">Nombre del club </v>
      </c>
      <c r="AA39" s="5" t="e">
        <f t="shared" si="10"/>
        <v>#N/A</v>
      </c>
      <c r="AB39" s="17"/>
    </row>
    <row r="40" spans="1:33" ht="16" customHeight="1">
      <c r="A40" s="26"/>
      <c r="B40" s="26"/>
      <c r="C40" s="26"/>
      <c r="D40" s="4">
        <v>39</v>
      </c>
      <c r="E40" s="27"/>
      <c r="F40" s="27"/>
      <c r="G40" s="27"/>
      <c r="H40" s="27"/>
      <c r="I40" s="31"/>
      <c r="J40" s="27"/>
      <c r="K40" s="34" t="s">
        <v>49</v>
      </c>
      <c r="L40" s="34" t="s">
        <v>49</v>
      </c>
      <c r="M40" s="31"/>
      <c r="N40" s="31"/>
      <c r="O40" s="32"/>
      <c r="P40" s="33" t="s">
        <v>71</v>
      </c>
      <c r="Q40" s="5" t="e">
        <f t="shared" si="12"/>
        <v>#N/A</v>
      </c>
      <c r="R40" s="5" t="e">
        <f t="shared" si="13"/>
        <v>#N/A</v>
      </c>
      <c r="S40" s="5" t="e">
        <f t="shared" si="14"/>
        <v>#N/A</v>
      </c>
      <c r="T40" s="5" t="e">
        <f t="shared" si="15"/>
        <v>#N/A</v>
      </c>
      <c r="U40" s="5" t="e">
        <f t="shared" si="4"/>
        <v>#N/A</v>
      </c>
      <c r="V40" s="5">
        <f t="shared" si="5"/>
        <v>0</v>
      </c>
      <c r="W40" s="5" t="str">
        <f t="shared" si="6"/>
        <v>Temporada 2022-2023</v>
      </c>
      <c r="X40" s="5">
        <f t="shared" si="7"/>
        <v>0</v>
      </c>
      <c r="Y40" s="6" t="str">
        <f t="shared" si="8"/>
        <v>Nombre del club</v>
      </c>
      <c r="Z40" s="5" t="str">
        <f t="shared" si="9"/>
        <v xml:space="preserve">Nombre del club </v>
      </c>
      <c r="AA40" s="5" t="e">
        <f t="shared" si="10"/>
        <v>#N/A</v>
      </c>
      <c r="AB40" s="17"/>
    </row>
    <row r="41" spans="1:33" ht="16" customHeight="1">
      <c r="A41" s="26"/>
      <c r="B41" s="26"/>
      <c r="C41" s="26"/>
      <c r="D41" s="4">
        <v>40</v>
      </c>
      <c r="E41" s="27"/>
      <c r="F41" s="27"/>
      <c r="G41" s="27"/>
      <c r="H41" s="27"/>
      <c r="I41" s="31"/>
      <c r="J41" s="27"/>
      <c r="K41" s="34" t="s">
        <v>49</v>
      </c>
      <c r="L41" s="34" t="s">
        <v>49</v>
      </c>
      <c r="M41" s="31"/>
      <c r="N41" s="31"/>
      <c r="O41" s="32"/>
      <c r="P41" s="33" t="s">
        <v>71</v>
      </c>
      <c r="Q41" s="5" t="e">
        <f t="shared" si="12"/>
        <v>#N/A</v>
      </c>
      <c r="R41" s="5" t="e">
        <f t="shared" si="13"/>
        <v>#N/A</v>
      </c>
      <c r="S41" s="5" t="e">
        <f t="shared" si="14"/>
        <v>#N/A</v>
      </c>
      <c r="T41" s="5" t="e">
        <f t="shared" si="15"/>
        <v>#N/A</v>
      </c>
      <c r="U41" s="5" t="e">
        <f t="shared" si="4"/>
        <v>#N/A</v>
      </c>
      <c r="V41" s="5">
        <f t="shared" si="5"/>
        <v>0</v>
      </c>
      <c r="W41" s="5" t="str">
        <f t="shared" si="6"/>
        <v>Temporada 2022-2023</v>
      </c>
      <c r="X41" s="5">
        <f t="shared" si="7"/>
        <v>0</v>
      </c>
      <c r="Y41" s="6" t="str">
        <f t="shared" si="8"/>
        <v>Nombre del club</v>
      </c>
      <c r="Z41" s="5" t="str">
        <f t="shared" si="9"/>
        <v xml:space="preserve">Nombre del club </v>
      </c>
      <c r="AA41" s="5" t="e">
        <f t="shared" si="10"/>
        <v>#N/A</v>
      </c>
      <c r="AB41" s="17"/>
    </row>
    <row r="42" spans="1:33" ht="16" customHeight="1">
      <c r="A42" s="26"/>
      <c r="B42" s="26"/>
      <c r="C42" s="26"/>
      <c r="D42" s="4">
        <v>41</v>
      </c>
      <c r="E42" s="27"/>
      <c r="F42" s="27"/>
      <c r="G42" s="27"/>
      <c r="H42" s="27"/>
      <c r="I42" s="31"/>
      <c r="J42" s="27"/>
      <c r="K42" s="34" t="s">
        <v>49</v>
      </c>
      <c r="L42" s="34" t="s">
        <v>49</v>
      </c>
      <c r="M42" s="31"/>
      <c r="N42" s="31"/>
      <c r="O42" s="32"/>
      <c r="P42" s="33" t="s">
        <v>71</v>
      </c>
      <c r="Q42" s="5" t="e">
        <f t="shared" si="12"/>
        <v>#N/A</v>
      </c>
      <c r="R42" s="5" t="e">
        <f t="shared" si="13"/>
        <v>#N/A</v>
      </c>
      <c r="S42" s="5" t="e">
        <f t="shared" si="14"/>
        <v>#N/A</v>
      </c>
      <c r="T42" s="5" t="e">
        <f t="shared" si="15"/>
        <v>#N/A</v>
      </c>
      <c r="U42" s="5" t="e">
        <f t="shared" si="4"/>
        <v>#N/A</v>
      </c>
      <c r="V42" s="5">
        <f t="shared" si="5"/>
        <v>0</v>
      </c>
      <c r="W42" s="5" t="str">
        <f t="shared" si="6"/>
        <v>Temporada 2022-2023</v>
      </c>
      <c r="X42" s="5">
        <f t="shared" si="7"/>
        <v>0</v>
      </c>
      <c r="Y42" s="6" t="str">
        <f t="shared" si="8"/>
        <v>Nombre del club</v>
      </c>
      <c r="Z42" s="5" t="str">
        <f t="shared" si="9"/>
        <v xml:space="preserve">Nombre del club </v>
      </c>
      <c r="AA42" s="5" t="e">
        <f t="shared" si="10"/>
        <v>#N/A</v>
      </c>
      <c r="AB42" s="17"/>
    </row>
    <row r="43" spans="1:33" ht="16" customHeight="1">
      <c r="A43" s="2"/>
      <c r="B43" s="2"/>
      <c r="C43" s="2"/>
      <c r="D43" s="4">
        <v>42</v>
      </c>
      <c r="E43" s="27"/>
      <c r="F43" s="27"/>
      <c r="G43" s="27"/>
      <c r="H43" s="27"/>
      <c r="I43" s="31"/>
      <c r="J43" s="27"/>
      <c r="K43" s="34" t="s">
        <v>49</v>
      </c>
      <c r="L43" s="34" t="s">
        <v>49</v>
      </c>
      <c r="M43" s="31"/>
      <c r="N43" s="31"/>
      <c r="O43" s="32"/>
      <c r="P43" s="33" t="s">
        <v>71</v>
      </c>
      <c r="Q43" s="5" t="e">
        <f t="shared" si="12"/>
        <v>#N/A</v>
      </c>
      <c r="R43" s="5" t="e">
        <f t="shared" si="13"/>
        <v>#N/A</v>
      </c>
      <c r="S43" s="5" t="e">
        <f t="shared" si="14"/>
        <v>#N/A</v>
      </c>
      <c r="T43" s="5" t="e">
        <f t="shared" si="15"/>
        <v>#N/A</v>
      </c>
      <c r="U43" s="5" t="e">
        <f t="shared" si="4"/>
        <v>#N/A</v>
      </c>
      <c r="V43" s="5">
        <f t="shared" si="5"/>
        <v>0</v>
      </c>
      <c r="W43" s="5" t="str">
        <f t="shared" si="6"/>
        <v>Temporada 2022-2023</v>
      </c>
      <c r="X43" s="5">
        <f t="shared" si="7"/>
        <v>0</v>
      </c>
      <c r="Y43" s="6" t="str">
        <f t="shared" si="8"/>
        <v>Nombre del club</v>
      </c>
      <c r="Z43" s="5" t="str">
        <f t="shared" si="9"/>
        <v xml:space="preserve">Nombre del club </v>
      </c>
      <c r="AA43" s="5" t="e">
        <f t="shared" si="10"/>
        <v>#N/A</v>
      </c>
      <c r="AB43" s="17"/>
    </row>
    <row r="44" spans="1:33" ht="16" customHeight="1">
      <c r="A44" s="2"/>
      <c r="B44" s="2"/>
      <c r="C44" s="2"/>
      <c r="D44" s="4">
        <v>43</v>
      </c>
      <c r="E44" s="27"/>
      <c r="F44" s="27"/>
      <c r="G44" s="27"/>
      <c r="H44" s="27"/>
      <c r="I44" s="31"/>
      <c r="J44" s="27"/>
      <c r="K44" s="34" t="s">
        <v>49</v>
      </c>
      <c r="L44" s="34" t="s">
        <v>49</v>
      </c>
      <c r="M44" s="31"/>
      <c r="N44" s="31"/>
      <c r="O44" s="32"/>
      <c r="P44" s="33" t="s">
        <v>71</v>
      </c>
      <c r="Q44" s="5" t="e">
        <f t="shared" si="12"/>
        <v>#N/A</v>
      </c>
      <c r="R44" s="5" t="e">
        <f t="shared" si="13"/>
        <v>#N/A</v>
      </c>
      <c r="S44" s="5" t="e">
        <f t="shared" si="14"/>
        <v>#N/A</v>
      </c>
      <c r="T44" s="5" t="e">
        <f t="shared" si="15"/>
        <v>#N/A</v>
      </c>
      <c r="U44" s="5" t="e">
        <f t="shared" si="4"/>
        <v>#N/A</v>
      </c>
      <c r="V44" s="5">
        <f t="shared" si="5"/>
        <v>0</v>
      </c>
      <c r="W44" s="5" t="str">
        <f t="shared" si="6"/>
        <v>Temporada 2022-2023</v>
      </c>
      <c r="X44" s="5">
        <f t="shared" si="7"/>
        <v>0</v>
      </c>
      <c r="Y44" s="6" t="str">
        <f t="shared" si="8"/>
        <v>Nombre del club</v>
      </c>
      <c r="Z44" s="5" t="str">
        <f t="shared" si="9"/>
        <v xml:space="preserve">Nombre del club </v>
      </c>
      <c r="AA44" s="5" t="e">
        <f t="shared" si="10"/>
        <v>#N/A</v>
      </c>
      <c r="AB44" s="17"/>
    </row>
    <row r="45" spans="1:33" ht="16" customHeight="1">
      <c r="A45" s="2"/>
      <c r="B45" s="2"/>
      <c r="C45" s="2"/>
      <c r="D45" s="4">
        <v>44</v>
      </c>
      <c r="E45" s="27"/>
      <c r="F45" s="27"/>
      <c r="G45" s="27"/>
      <c r="H45" s="27"/>
      <c r="I45" s="31"/>
      <c r="J45" s="27"/>
      <c r="K45" s="34" t="s">
        <v>49</v>
      </c>
      <c r="L45" s="34" t="s">
        <v>49</v>
      </c>
      <c r="M45" s="31"/>
      <c r="N45" s="31"/>
      <c r="O45" s="32"/>
      <c r="P45" s="33" t="s">
        <v>71</v>
      </c>
      <c r="Q45" s="5" t="e">
        <f t="shared" si="12"/>
        <v>#N/A</v>
      </c>
      <c r="R45" s="5" t="e">
        <f t="shared" si="13"/>
        <v>#N/A</v>
      </c>
      <c r="S45" s="5" t="e">
        <f t="shared" si="14"/>
        <v>#N/A</v>
      </c>
      <c r="T45" s="5" t="e">
        <f t="shared" si="15"/>
        <v>#N/A</v>
      </c>
      <c r="U45" s="5" t="e">
        <f t="shared" si="4"/>
        <v>#N/A</v>
      </c>
      <c r="V45" s="5">
        <f t="shared" si="5"/>
        <v>0</v>
      </c>
      <c r="W45" s="5" t="str">
        <f t="shared" si="6"/>
        <v>Temporada 2022-2023</v>
      </c>
      <c r="X45" s="5">
        <f t="shared" si="7"/>
        <v>0</v>
      </c>
      <c r="Y45" s="6" t="str">
        <f t="shared" si="8"/>
        <v>Nombre del club</v>
      </c>
      <c r="Z45" s="5" t="str">
        <f t="shared" si="9"/>
        <v xml:space="preserve">Nombre del club </v>
      </c>
      <c r="AA45" s="5" t="e">
        <f t="shared" si="10"/>
        <v>#N/A</v>
      </c>
      <c r="AB45" s="17"/>
    </row>
    <row r="46" spans="1:33" ht="16" customHeight="1">
      <c r="A46" s="2"/>
      <c r="B46" s="2"/>
      <c r="C46" s="2"/>
      <c r="D46" s="4">
        <v>45</v>
      </c>
      <c r="E46" s="27"/>
      <c r="F46" s="27"/>
      <c r="G46" s="27"/>
      <c r="H46" s="27"/>
      <c r="I46" s="31"/>
      <c r="J46" s="27"/>
      <c r="K46" s="34" t="s">
        <v>49</v>
      </c>
      <c r="L46" s="34" t="s">
        <v>49</v>
      </c>
      <c r="M46" s="31"/>
      <c r="N46" s="31"/>
      <c r="O46" s="32"/>
      <c r="P46" s="33" t="s">
        <v>71</v>
      </c>
      <c r="Q46" s="5" t="e">
        <f t="shared" si="12"/>
        <v>#N/A</v>
      </c>
      <c r="R46" s="5" t="e">
        <f t="shared" si="13"/>
        <v>#N/A</v>
      </c>
      <c r="S46" s="5" t="e">
        <f t="shared" si="14"/>
        <v>#N/A</v>
      </c>
      <c r="T46" s="5" t="e">
        <f t="shared" si="15"/>
        <v>#N/A</v>
      </c>
      <c r="U46" s="5" t="e">
        <f t="shared" si="4"/>
        <v>#N/A</v>
      </c>
      <c r="V46" s="5">
        <f t="shared" si="5"/>
        <v>0</v>
      </c>
      <c r="W46" s="5" t="str">
        <f t="shared" si="6"/>
        <v>Temporada 2022-2023</v>
      </c>
      <c r="X46" s="5">
        <f t="shared" si="7"/>
        <v>0</v>
      </c>
      <c r="Y46" s="6" t="str">
        <f t="shared" si="8"/>
        <v>Nombre del club</v>
      </c>
      <c r="Z46" s="5" t="str">
        <f t="shared" si="9"/>
        <v xml:space="preserve">Nombre del club </v>
      </c>
      <c r="AA46" s="5" t="e">
        <f t="shared" si="10"/>
        <v>#N/A</v>
      </c>
      <c r="AB46" s="17"/>
    </row>
    <row r="47" spans="1:33" ht="16" customHeight="1">
      <c r="A47" s="2"/>
      <c r="B47" s="2"/>
      <c r="C47" s="2"/>
      <c r="D47" s="4">
        <v>46</v>
      </c>
      <c r="E47" s="27"/>
      <c r="F47" s="27"/>
      <c r="G47" s="27"/>
      <c r="H47" s="27"/>
      <c r="I47" s="31"/>
      <c r="J47" s="27"/>
      <c r="K47" s="34" t="s">
        <v>49</v>
      </c>
      <c r="L47" s="34" t="s">
        <v>49</v>
      </c>
      <c r="M47" s="31"/>
      <c r="N47" s="31"/>
      <c r="O47" s="32"/>
      <c r="P47" s="33" t="s">
        <v>71</v>
      </c>
      <c r="Q47" s="5" t="e">
        <f t="shared" si="12"/>
        <v>#N/A</v>
      </c>
      <c r="R47" s="5" t="e">
        <f t="shared" si="13"/>
        <v>#N/A</v>
      </c>
      <c r="S47" s="5" t="e">
        <f t="shared" si="14"/>
        <v>#N/A</v>
      </c>
      <c r="T47" s="5" t="e">
        <f t="shared" si="15"/>
        <v>#N/A</v>
      </c>
      <c r="U47" s="5" t="e">
        <f t="shared" si="4"/>
        <v>#N/A</v>
      </c>
      <c r="V47" s="5">
        <f t="shared" si="5"/>
        <v>0</v>
      </c>
      <c r="W47" s="5" t="str">
        <f t="shared" si="6"/>
        <v>Temporada 2022-2023</v>
      </c>
      <c r="X47" s="5">
        <f t="shared" si="7"/>
        <v>0</v>
      </c>
      <c r="Y47" s="6" t="str">
        <f t="shared" si="8"/>
        <v>Nombre del club</v>
      </c>
      <c r="Z47" s="5" t="str">
        <f t="shared" si="9"/>
        <v xml:space="preserve">Nombre del club </v>
      </c>
      <c r="AA47" s="5" t="e">
        <f t="shared" si="10"/>
        <v>#N/A</v>
      </c>
      <c r="AB47" s="17"/>
    </row>
    <row r="48" spans="1:33" ht="16" customHeight="1">
      <c r="A48" s="2"/>
      <c r="B48" s="2"/>
      <c r="C48" s="2"/>
      <c r="D48" s="4">
        <v>47</v>
      </c>
      <c r="E48" s="27"/>
      <c r="F48" s="27"/>
      <c r="G48" s="27"/>
      <c r="H48" s="27"/>
      <c r="I48" s="31"/>
      <c r="J48" s="27"/>
      <c r="K48" s="34" t="s">
        <v>49</v>
      </c>
      <c r="L48" s="34" t="s">
        <v>49</v>
      </c>
      <c r="M48" s="31"/>
      <c r="N48" s="31"/>
      <c r="O48" s="32"/>
      <c r="P48" s="33" t="s">
        <v>71</v>
      </c>
      <c r="Q48" s="5" t="e">
        <f t="shared" si="12"/>
        <v>#N/A</v>
      </c>
      <c r="R48" s="5" t="e">
        <f t="shared" si="13"/>
        <v>#N/A</v>
      </c>
      <c r="S48" s="5" t="e">
        <f t="shared" si="14"/>
        <v>#N/A</v>
      </c>
      <c r="T48" s="5" t="e">
        <f t="shared" si="15"/>
        <v>#N/A</v>
      </c>
      <c r="U48" s="5" t="e">
        <f t="shared" si="4"/>
        <v>#N/A</v>
      </c>
      <c r="V48" s="5">
        <f t="shared" si="5"/>
        <v>0</v>
      </c>
      <c r="W48" s="5" t="str">
        <f t="shared" si="6"/>
        <v>Temporada 2022-2023</v>
      </c>
      <c r="X48" s="5">
        <f t="shared" si="7"/>
        <v>0</v>
      </c>
      <c r="Y48" s="6" t="str">
        <f t="shared" si="8"/>
        <v>Nombre del club</v>
      </c>
      <c r="Z48" s="5" t="str">
        <f t="shared" si="9"/>
        <v xml:space="preserve">Nombre del club </v>
      </c>
      <c r="AA48" s="5" t="e">
        <f t="shared" si="10"/>
        <v>#N/A</v>
      </c>
      <c r="AB48" s="17"/>
    </row>
    <row r="49" spans="1:28" ht="16" customHeight="1">
      <c r="A49" s="2"/>
      <c r="B49" s="2"/>
      <c r="C49" s="2"/>
      <c r="D49" s="4">
        <v>48</v>
      </c>
      <c r="E49" s="27"/>
      <c r="F49" s="27"/>
      <c r="G49" s="27"/>
      <c r="H49" s="27"/>
      <c r="I49" s="31"/>
      <c r="J49" s="27"/>
      <c r="K49" s="34" t="s">
        <v>49</v>
      </c>
      <c r="L49" s="34" t="s">
        <v>49</v>
      </c>
      <c r="M49" s="31"/>
      <c r="N49" s="31"/>
      <c r="O49" s="32"/>
      <c r="P49" s="33" t="s">
        <v>71</v>
      </c>
      <c r="Q49" s="5" t="e">
        <f t="shared" si="12"/>
        <v>#N/A</v>
      </c>
      <c r="R49" s="5" t="e">
        <f t="shared" si="13"/>
        <v>#N/A</v>
      </c>
      <c r="S49" s="5" t="e">
        <f t="shared" si="14"/>
        <v>#N/A</v>
      </c>
      <c r="T49" s="5" t="e">
        <f t="shared" si="15"/>
        <v>#N/A</v>
      </c>
      <c r="U49" s="5" t="e">
        <f t="shared" si="4"/>
        <v>#N/A</v>
      </c>
      <c r="V49" s="5">
        <f t="shared" si="5"/>
        <v>0</v>
      </c>
      <c r="W49" s="5" t="str">
        <f t="shared" si="6"/>
        <v>Temporada 2022-2023</v>
      </c>
      <c r="X49" s="5">
        <f t="shared" si="7"/>
        <v>0</v>
      </c>
      <c r="Y49" s="6" t="str">
        <f t="shared" si="8"/>
        <v>Nombre del club</v>
      </c>
      <c r="Z49" s="5" t="str">
        <f t="shared" si="9"/>
        <v xml:space="preserve">Nombre del club </v>
      </c>
      <c r="AA49" s="5" t="e">
        <f t="shared" si="10"/>
        <v>#N/A</v>
      </c>
      <c r="AB49" s="17"/>
    </row>
    <row r="50" spans="1:28" ht="16" customHeight="1">
      <c r="A50" s="2"/>
      <c r="B50" s="2"/>
      <c r="C50" s="2"/>
      <c r="D50" s="4">
        <v>49</v>
      </c>
      <c r="E50" s="27"/>
      <c r="F50" s="27"/>
      <c r="G50" s="27"/>
      <c r="H50" s="27"/>
      <c r="I50" s="27"/>
      <c r="J50" s="27"/>
      <c r="K50" s="34" t="s">
        <v>49</v>
      </c>
      <c r="L50" s="34" t="s">
        <v>49</v>
      </c>
      <c r="M50" s="31"/>
      <c r="N50" s="31"/>
      <c r="O50" s="32"/>
      <c r="P50" s="33" t="s">
        <v>71</v>
      </c>
      <c r="Q50" s="5" t="e">
        <f t="shared" si="12"/>
        <v>#N/A</v>
      </c>
      <c r="R50" s="5" t="e">
        <f t="shared" si="13"/>
        <v>#N/A</v>
      </c>
      <c r="S50" s="5" t="e">
        <f t="shared" si="14"/>
        <v>#N/A</v>
      </c>
      <c r="T50" s="5" t="e">
        <f t="shared" si="15"/>
        <v>#N/A</v>
      </c>
      <c r="U50" s="5" t="e">
        <f t="shared" si="4"/>
        <v>#N/A</v>
      </c>
      <c r="V50" s="5">
        <f t="shared" si="5"/>
        <v>0</v>
      </c>
      <c r="W50" s="5" t="str">
        <f t="shared" si="6"/>
        <v>Temporada 2022-2023</v>
      </c>
      <c r="X50" s="5">
        <f t="shared" si="7"/>
        <v>0</v>
      </c>
      <c r="Y50" s="6" t="str">
        <f t="shared" si="8"/>
        <v>Nombre del club</v>
      </c>
      <c r="Z50" s="5" t="str">
        <f t="shared" si="9"/>
        <v xml:space="preserve">Nombre del club </v>
      </c>
      <c r="AA50" s="5" t="e">
        <f t="shared" si="10"/>
        <v>#N/A</v>
      </c>
      <c r="AB50" s="17"/>
    </row>
    <row r="51" spans="1:28" ht="16" customHeight="1">
      <c r="A51" s="2"/>
      <c r="B51" s="2"/>
      <c r="C51" s="2"/>
      <c r="D51" s="4">
        <v>50</v>
      </c>
      <c r="E51" s="27"/>
      <c r="F51" s="27"/>
      <c r="G51" s="27"/>
      <c r="H51" s="27"/>
      <c r="I51" s="27"/>
      <c r="J51" s="27"/>
      <c r="K51" s="34" t="s">
        <v>49</v>
      </c>
      <c r="L51" s="34" t="s">
        <v>49</v>
      </c>
      <c r="M51" s="31"/>
      <c r="N51" s="31"/>
      <c r="O51" s="32"/>
      <c r="P51" s="33" t="s">
        <v>71</v>
      </c>
      <c r="Q51" s="5" t="e">
        <f t="shared" si="12"/>
        <v>#N/A</v>
      </c>
      <c r="R51" s="5" t="e">
        <f t="shared" si="13"/>
        <v>#N/A</v>
      </c>
      <c r="S51" s="5" t="e">
        <f t="shared" si="14"/>
        <v>#N/A</v>
      </c>
      <c r="T51" s="5" t="e">
        <f t="shared" si="15"/>
        <v>#N/A</v>
      </c>
      <c r="U51" s="5" t="e">
        <f t="shared" si="4"/>
        <v>#N/A</v>
      </c>
      <c r="V51" s="5">
        <f t="shared" si="5"/>
        <v>0</v>
      </c>
      <c r="W51" s="5" t="str">
        <f t="shared" si="6"/>
        <v>Temporada 2022-2023</v>
      </c>
      <c r="X51" s="5">
        <f t="shared" si="7"/>
        <v>0</v>
      </c>
      <c r="Y51" s="6" t="str">
        <f t="shared" si="8"/>
        <v>Nombre del club</v>
      </c>
      <c r="Z51" s="5" t="str">
        <f t="shared" si="9"/>
        <v xml:space="preserve">Nombre del club </v>
      </c>
      <c r="AA51" s="5" t="e">
        <f t="shared" si="10"/>
        <v>#N/A</v>
      </c>
      <c r="AB51" s="17"/>
    </row>
  </sheetData>
  <sheetProtection selectLockedCells="1"/>
  <mergeCells count="3">
    <mergeCell ref="A14:C14"/>
    <mergeCell ref="K1:L1"/>
    <mergeCell ref="A25:C25"/>
  </mergeCells>
  <phoneticPr fontId="7" type="noConversion"/>
  <conditionalFormatting sqref="K2:N51">
    <cfRule type="containsText" dxfId="25" priority="14" operator="containsText" text="Rojo">
      <formula>NOT(ISERROR(SEARCH("Rojo",K2)))</formula>
    </cfRule>
    <cfRule type="containsText" dxfId="24" priority="15" operator="containsText" text="Verde oscuro">
      <formula>NOT(ISERROR(SEARCH("Verde oscuro",K2)))</formula>
    </cfRule>
    <cfRule type="containsText" dxfId="23" priority="16" operator="containsText" text="Verde claro">
      <formula>NOT(ISERROR(SEARCH("Verde claro",K2)))</formula>
    </cfRule>
    <cfRule type="containsText" dxfId="22" priority="17" operator="containsText" text="Negro">
      <formula>NOT(ISERROR(SEARCH("Negro",K2)))</formula>
    </cfRule>
    <cfRule type="containsText" dxfId="21" priority="18" operator="containsText" text="Naranja">
      <formula>NOT(ISERROR(SEARCH("Naranja",K2)))</formula>
    </cfRule>
    <cfRule type="containsText" dxfId="20" priority="19" operator="containsText" text="Marrón">
      <formula>NOT(ISERROR(SEARCH("Marrón",K2)))</formula>
    </cfRule>
    <cfRule type="containsText" dxfId="19" priority="20" operator="containsText" text="Gris">
      <formula>NOT(ISERROR(SEARCH("Gris",K2)))</formula>
    </cfRule>
    <cfRule type="containsText" dxfId="18" priority="21" operator="containsText" text="Celeste">
      <formula>NOT(ISERROR(SEARCH("Celeste",K2)))</formula>
    </cfRule>
    <cfRule type="containsText" dxfId="17" priority="22" operator="containsText" text="Burdeos">
      <formula>NOT(ISERROR(SEARCH("Burdeos",K2)))</formula>
    </cfRule>
    <cfRule type="containsText" dxfId="16" priority="23" operator="containsText" text="Blanco">
      <formula>NOT(ISERROR(SEARCH("Blanco",K2)))</formula>
    </cfRule>
    <cfRule type="containsText" dxfId="15" priority="24" operator="containsText" text="Azul marino">
      <formula>NOT(ISERROR(SEARCH("Azul marino",K2)))</formula>
    </cfRule>
    <cfRule type="containsText" dxfId="14" priority="25" operator="containsText" text="Amarillo">
      <formula>NOT(ISERROR(SEARCH("Amarillo",K2)))</formula>
    </cfRule>
    <cfRule type="containsText" dxfId="13" priority="26" operator="containsText" text="Azul">
      <formula>NOT(ISERROR(SEARCH("Azul",K2)))</formula>
    </cfRule>
  </conditionalFormatting>
  <conditionalFormatting sqref="I2:I49">
    <cfRule type="containsText" dxfId="12" priority="1" operator="containsText" text="Rojo">
      <formula>NOT(ISERROR(SEARCH("Rojo",I2)))</formula>
    </cfRule>
    <cfRule type="containsText" dxfId="11" priority="2" operator="containsText" text="Verde oscuro">
      <formula>NOT(ISERROR(SEARCH("Verde oscuro",I2)))</formula>
    </cfRule>
    <cfRule type="containsText" dxfId="10" priority="3" operator="containsText" text="Verde claro">
      <formula>NOT(ISERROR(SEARCH("Verde claro",I2)))</formula>
    </cfRule>
    <cfRule type="containsText" dxfId="9" priority="4" operator="containsText" text="Negro">
      <formula>NOT(ISERROR(SEARCH("Negro",I2)))</formula>
    </cfRule>
    <cfRule type="containsText" dxfId="8" priority="5" operator="containsText" text="Naranja">
      <formula>NOT(ISERROR(SEARCH("Naranja",I2)))</formula>
    </cfRule>
    <cfRule type="containsText" dxfId="7" priority="6" operator="containsText" text="Marrón">
      <formula>NOT(ISERROR(SEARCH("Marrón",I2)))</formula>
    </cfRule>
    <cfRule type="containsText" dxfId="6" priority="7" operator="containsText" text="Gris">
      <formula>NOT(ISERROR(SEARCH("Gris",I2)))</formula>
    </cfRule>
    <cfRule type="containsText" dxfId="5" priority="8" operator="containsText" text="Celeste">
      <formula>NOT(ISERROR(SEARCH("Celeste",I2)))</formula>
    </cfRule>
    <cfRule type="containsText" dxfId="4" priority="9" operator="containsText" text="Burdeos">
      <formula>NOT(ISERROR(SEARCH("Burdeos",I2)))</formula>
    </cfRule>
    <cfRule type="containsText" dxfId="3" priority="10" operator="containsText" text="Blanco">
      <formula>NOT(ISERROR(SEARCH("Blanco",I2)))</formula>
    </cfRule>
    <cfRule type="containsText" dxfId="2" priority="11" operator="containsText" text="Azul marino">
      <formula>NOT(ISERROR(SEARCH("Azul marino",I2)))</formula>
    </cfRule>
    <cfRule type="containsText" dxfId="1" priority="12" operator="containsText" text="Amarillo">
      <formula>NOT(ISERROR(SEARCH("Amarillo",I2)))</formula>
    </cfRule>
    <cfRule type="containsText" dxfId="0" priority="13" operator="containsText" text="Azul">
      <formula>NOT(ISERROR(SEARCH("Azul",I2)))</formula>
    </cfRule>
  </conditionalFormatting>
  <dataValidations count="5">
    <dataValidation type="list" allowBlank="1" showInputMessage="1" showErrorMessage="1" sqref="E2:E51" xr:uid="{F408BA72-9B98-3843-AD0F-AA0C9A5FA897}">
      <formula1>$AC$2:$AC$31</formula1>
    </dataValidation>
    <dataValidation type="list" allowBlank="1" showInputMessage="1" showErrorMessage="1" sqref="G2:G51" xr:uid="{8328373D-2BEB-CB4E-95CA-187C32A33C5F}">
      <formula1>$AH$2:$AH$7</formula1>
    </dataValidation>
    <dataValidation type="list" allowBlank="1" showInputMessage="1" showErrorMessage="1" sqref="I50:I51" xr:uid="{C622D7AE-D5CE-1740-914E-56069B02A5B1}">
      <formula1>$A$7:$A$12</formula1>
    </dataValidation>
    <dataValidation type="list" allowBlank="1" showInputMessage="1" showErrorMessage="1" sqref="K2:L51" xr:uid="{A843DB16-1721-5A4E-89A6-D2E4BAE05B3C}">
      <formula1>$AJ$2:$AJ$14</formula1>
    </dataValidation>
    <dataValidation type="list" allowBlank="1" showInputMessage="1" showErrorMessage="1" sqref="J2:J51" xr:uid="{18050CCC-5CF4-B34F-BB68-D0904F406811}">
      <formula1>$AI$2:$AI$6</formula1>
    </dataValidation>
  </dataValidations>
  <pageMargins left="0.7" right="0.7" top="0.75" bottom="0.75" header="0.3" footer="0.3"/>
  <pageSetup paperSize="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Inscripciones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Álvaro González</cp:lastModifiedBy>
  <dcterms:created xsi:type="dcterms:W3CDTF">2020-04-23T14:07:58Z</dcterms:created>
  <dcterms:modified xsi:type="dcterms:W3CDTF">2022-09-11T19:58:49Z</dcterms:modified>
</cp:coreProperties>
</file>